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S L\Desktop\61 сесія\"/>
    </mc:Choice>
  </mc:AlternateContent>
  <xr:revisionPtr revIDLastSave="0" documentId="13_ncr:1_{E84FF0D9-8913-45C5-859D-B3A6634F5658}" xr6:coauthVersionLast="47" xr6:coauthVersionMax="47" xr10:uidLastSave="{00000000-0000-0000-0000-000000000000}"/>
  <bookViews>
    <workbookView xWindow="-120" yWindow="-120" windowWidth="29040" windowHeight="15720" xr2:uid="{00000000-000D-0000-FFFF-FFFF00000000}"/>
  </bookViews>
  <sheets>
    <sheet name="Додаток 4" sheetId="8" r:id="rId1"/>
  </sheets>
  <definedNames>
    <definedName name="_xlnm.Print_Area" localSheetId="0">'Додаток 4'!$A$1:$H$18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8" l="1"/>
  <c r="G8" i="8"/>
  <c r="H8" i="8" s="1"/>
  <c r="G11" i="8" l="1"/>
  <c r="F11" i="8"/>
  <c r="H13" i="8"/>
  <c r="H12" i="8"/>
  <c r="H14" i="8" l="1"/>
  <c r="H15" i="8"/>
  <c r="H16" i="8"/>
  <c r="H10" i="8" l="1"/>
  <c r="G6" i="8"/>
  <c r="F6" i="8"/>
  <c r="H6" i="8" l="1"/>
  <c r="G17" i="8"/>
  <c r="F17" i="8"/>
  <c r="H11" i="8" l="1"/>
  <c r="H17" i="8"/>
  <c r="H7" i="8" l="1"/>
</calcChain>
</file>

<file path=xl/sharedStrings.xml><?xml version="1.0" encoding="utf-8"?>
<sst xmlns="http://schemas.openxmlformats.org/spreadsheetml/2006/main" count="43" uniqueCount="34">
  <si>
    <t>№п/п</t>
  </si>
  <si>
    <t>Всього</t>
  </si>
  <si>
    <t>Загальний фонд</t>
  </si>
  <si>
    <t xml:space="preserve">Разом </t>
  </si>
  <si>
    <t>Код Програмної класифікації видатків та кредитування місцевих бюджетів</t>
  </si>
  <si>
    <t>КЕКВ</t>
  </si>
  <si>
    <t>Населений пункт, де відбувається захід</t>
  </si>
  <si>
    <t>Головний розпорядник, назва об‘єкта</t>
  </si>
  <si>
    <t>Косівська міська рада</t>
  </si>
  <si>
    <t>Спеціальний фонд (в.т.ч. бюджет розвитку)</t>
  </si>
  <si>
    <t>гривень</t>
  </si>
  <si>
    <t>м.Косів</t>
  </si>
  <si>
    <t>0611021</t>
  </si>
  <si>
    <t>Відділ освіти Косівської міської ради</t>
  </si>
  <si>
    <t>0116030</t>
  </si>
  <si>
    <t>Додаток 2</t>
  </si>
  <si>
    <t xml:space="preserve">Перерозподіл (збільшення) видатків </t>
  </si>
  <si>
    <t>0117330</t>
  </si>
  <si>
    <t>На виконання заходів Програми соціально-економічного та культурного розвитку Косівської міської ради на 2021-2026 роки  на "Капітальний ремонт відмостки та системи водовідведення біля Косівської школи мистецтв в м.Косів, Косівської міської ради"</t>
  </si>
  <si>
    <t>с.Смодна</t>
  </si>
  <si>
    <t>с.Вербовець</t>
  </si>
  <si>
    <t>Надання загальної середньої освіти  закладами середньої освіти (заробітна плата)</t>
  </si>
  <si>
    <t>Косівська громада</t>
  </si>
  <si>
    <t>Надання загальної середньої освіти  закладами середньої освіти ( нарахування на оплату праці)</t>
  </si>
  <si>
    <t>0616088</t>
  </si>
  <si>
    <t>с.Шепіт</t>
  </si>
  <si>
    <t xml:space="preserve">На виконання заходів Програми соціально-економічного та культурного розвитку Косівської міської ради на 2021-2026 роки  на Капітальний ремонт спортивного майданчика зі штучним покриттям в с.Шепіт Косівської міської ради </t>
  </si>
  <si>
    <t>На виконання заходів Програми соціально-економічного та культурного розвитку Косівської міської ради на 2021-2026 роки  на Нове будівництво скейт-парку по вулиці  Грушевського у місті Косів Косівської територіальної громади Косівського району  Івано-Франківської області</t>
  </si>
  <si>
    <t>На виконання заходів Програми соціально-економічного та культурного розвитку Косівської міської ради на 2021-2026 роки  на Капітальний ремонт спортивного майданчика зі штучним покриттям в с.Шепіт Косівської міської ради (кошти бюджету розвитку)</t>
  </si>
  <si>
    <t>На виконання заходів Програми соціально-економічного та культурного розвитку Косівської міської ради на 2021-2026 роки Підготовка об'єкта до опалювального сезону "Капітальний ремонт зовнішніх мереж теплопостачання Вербовецької гімназії Косівської міської ради по вул.Миру у селах Вербовець та Старий Косів Косівської міської територіальної громади Косівського району Івано-Франківської області"( в тому числі виготовлення проектно-кошторисної документації та технагляд)</t>
  </si>
  <si>
    <t>На виконання заходів Програми соціально-економічного та культурного розвитку Косівської міської ради на 2021-2026 роки для оплати за надані послуги з технічного нагляду на "Капітальний ремонт системи водовідведення у Косівському ліцеї ім І.Пелипейка Косівської міської ради Івано-Франківської області"</t>
  </si>
  <si>
    <t>На виконання заходів Програми підтримки, соціальної адаптації та захисту внутрішньо переміщених осіб на території Косівської міської територіальної громади на 2025 рікКапітальний ремонт покрівлі спального корпусу  Старокосівського ліцею Косівської міської ради (колишньої Смоднянської загальноосвітньої санаторної школи-інтернату) (для тимчасового проживання внутрішньо переміщених осіб) по вул. Ірчана, 292а в с.Смодна Косівського району Івано-Франківської області (оплата за надані послуги з технічного нагляду )</t>
  </si>
  <si>
    <t>Секретар   ради                                                 Світлана МЕДВЕДЧУК</t>
  </si>
  <si>
    <t>до рішення  міської ради  від   30.01.2026р.  №3181-61/2026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</si>
</sst>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charset val="204"/>
    </font>
    <font>
      <sz val="12"/>
      <name val="Times New Roman"/>
      <family val="1"/>
      <charset val="204"/>
    </font>
    <font>
      <sz val="10"/>
      <name val="Arial"/>
      <family val="2"/>
      <charset val="204"/>
    </font>
    <font>
      <sz val="11"/>
      <name val="Times New Roman"/>
      <family val="1"/>
      <charset val="204"/>
    </font>
    <font>
      <b/>
      <sz val="12"/>
      <name val="Arial"/>
      <family val="2"/>
      <charset val="204"/>
    </font>
    <font>
      <b/>
      <sz val="14"/>
      <name val="Times New Roman"/>
      <family val="1"/>
      <charset val="204"/>
    </font>
    <font>
      <b/>
      <sz val="16"/>
      <name val="Times New Roman"/>
      <family val="1"/>
      <charset val="204"/>
    </font>
    <font>
      <sz val="16"/>
      <name val="Arial"/>
      <family val="2"/>
      <charset val="204"/>
    </font>
    <font>
      <sz val="14"/>
      <name val="Times New Roman"/>
      <family val="1"/>
      <charset val="204"/>
    </font>
    <font>
      <b/>
      <sz val="14"/>
      <color indexed="8"/>
      <name val="Times New Roman"/>
      <family val="1"/>
      <charset val="204"/>
    </font>
    <font>
      <b/>
      <i/>
      <sz val="14"/>
      <color indexed="8"/>
      <name val="Times New Roman"/>
      <family val="1"/>
      <charset val="204"/>
    </font>
    <font>
      <b/>
      <sz val="11"/>
      <name val="Times New Roman"/>
      <family val="1"/>
      <charset val="204"/>
    </font>
    <font>
      <b/>
      <sz val="11"/>
      <color indexed="8"/>
      <name val="Times New Roman"/>
      <family val="1"/>
      <charset val="204"/>
    </font>
    <font>
      <sz val="16"/>
      <name val="Times New Roman"/>
      <family val="1"/>
      <charset val="204"/>
    </font>
    <font>
      <sz val="14"/>
      <color indexed="8"/>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2" fillId="0" borderId="0" xfId="0" applyFont="1"/>
    <xf numFmtId="0" fontId="3" fillId="0" borderId="0" xfId="0" applyFont="1" applyAlignment="1">
      <alignment wrapText="1"/>
    </xf>
    <xf numFmtId="0" fontId="5" fillId="0" borderId="0" xfId="0" applyFont="1" applyAlignment="1">
      <alignment wrapText="1"/>
    </xf>
    <xf numFmtId="0" fontId="7" fillId="0" borderId="0" xfId="0" applyFont="1"/>
    <xf numFmtId="0" fontId="7" fillId="0" borderId="0" xfId="0" applyFont="1" applyAlignment="1">
      <alignment horizontal="right"/>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3" fillId="0" borderId="0" xfId="0" applyFont="1"/>
    <xf numFmtId="0" fontId="8" fillId="0" borderId="1" xfId="0" applyFont="1" applyFill="1" applyBorder="1" applyAlignment="1">
      <alignment horizontal="left" vertical="center" wrapText="1"/>
    </xf>
    <xf numFmtId="0" fontId="0" fillId="0" borderId="0" xfId="0" applyFill="1"/>
    <xf numFmtId="0" fontId="3" fillId="0" borderId="0" xfId="0" applyFont="1" applyAlignment="1">
      <alignment horizontal="right" wrapText="1"/>
    </xf>
    <xf numFmtId="0" fontId="0" fillId="0" borderId="0" xfId="0" applyAlignment="1">
      <alignment horizontal="right"/>
    </xf>
    <xf numFmtId="0" fontId="4" fillId="0" borderId="0" xfId="0" applyFont="1" applyFill="1" applyBorder="1"/>
    <xf numFmtId="0" fontId="2" fillId="0" borderId="0" xfId="0" applyFont="1" applyFill="1"/>
    <xf numFmtId="0" fontId="7" fillId="0" borderId="0" xfId="0" applyFont="1" applyFill="1"/>
    <xf numFmtId="0" fontId="3" fillId="0" borderId="1" xfId="0" applyFont="1" applyFill="1" applyBorder="1" applyAlignment="1">
      <alignment horizontal="center" vertical="center" wrapText="1"/>
    </xf>
    <xf numFmtId="0" fontId="0" fillId="0" borderId="0" xfId="0" applyFill="1" applyAlignment="1">
      <alignment horizontal="right"/>
    </xf>
    <xf numFmtId="4" fontId="8" fillId="0" borderId="1" xfId="0" applyNumberFormat="1" applyFont="1" applyFill="1" applyBorder="1" applyAlignment="1">
      <alignment horizontal="center" vertical="center" wrapText="1"/>
    </xf>
    <xf numFmtId="4" fontId="9" fillId="0" borderId="1" xfId="0" applyNumberFormat="1" applyFont="1" applyBorder="1" applyAlignment="1">
      <alignment horizontal="center" vertical="center" wrapText="1"/>
    </xf>
    <xf numFmtId="4" fontId="5" fillId="0" borderId="1" xfId="0" applyNumberFormat="1" applyFont="1" applyFill="1" applyBorder="1" applyAlignment="1">
      <alignment horizontal="center" vertical="center"/>
    </xf>
    <xf numFmtId="0" fontId="0" fillId="2" borderId="0" xfId="0" applyFill="1"/>
    <xf numFmtId="0" fontId="8" fillId="0" borderId="3" xfId="0" applyFont="1" applyFill="1" applyBorder="1" applyAlignment="1">
      <alignment horizontal="left" vertical="center" wrapText="1"/>
    </xf>
    <xf numFmtId="4" fontId="14" fillId="0" borderId="1" xfId="0" applyNumberFormat="1" applyFont="1" applyBorder="1" applyAlignment="1">
      <alignment horizontal="center" vertical="center" wrapText="1"/>
    </xf>
    <xf numFmtId="4" fontId="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4" fontId="8" fillId="0" borderId="4" xfId="0" applyNumberFormat="1" applyFont="1" applyFill="1" applyBorder="1" applyAlignment="1">
      <alignment horizontal="center" vertical="center" wrapText="1"/>
    </xf>
    <xf numFmtId="49"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49" fontId="8" fillId="0" borderId="1" xfId="0" applyNumberFormat="1" applyFont="1" applyBorder="1" applyAlignment="1">
      <alignment horizontal="center" vertical="center" wrapText="1"/>
    </xf>
    <xf numFmtId="0" fontId="8" fillId="0" borderId="3" xfId="0" applyFont="1" applyBorder="1" applyAlignment="1">
      <alignment vertical="center" wrapText="1"/>
    </xf>
    <xf numFmtId="4" fontId="8" fillId="0" borderId="4"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vertical="center" wrapText="1"/>
    </xf>
    <xf numFmtId="49" fontId="8" fillId="3"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Border="1" applyAlignment="1">
      <alignment wrapText="1"/>
    </xf>
    <xf numFmtId="0" fontId="8" fillId="0" borderId="1" xfId="0" applyFont="1" applyBorder="1" applyAlignment="1">
      <alignment horizontal="left" vertical="center" wrapText="1"/>
    </xf>
    <xf numFmtId="4" fontId="8" fillId="0" borderId="1" xfId="0" applyNumberFormat="1" applyFont="1" applyBorder="1" applyAlignment="1">
      <alignment horizontal="center" vertical="center" wrapText="1"/>
    </xf>
    <xf numFmtId="0" fontId="8" fillId="3" borderId="4" xfId="0" applyFont="1" applyFill="1" applyBorder="1" applyAlignment="1">
      <alignment horizontal="left" vertical="center" wrapText="1"/>
    </xf>
    <xf numFmtId="4" fontId="8" fillId="3" borderId="4"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0" xfId="0" applyFont="1" applyFill="1" applyAlignment="1"/>
    <xf numFmtId="0" fontId="1" fillId="0" borderId="0" xfId="0" applyFont="1" applyAlignment="1"/>
    <xf numFmtId="0" fontId="1" fillId="0" borderId="0" xfId="0" applyFont="1" applyAlignment="1">
      <alignment horizontal="right"/>
    </xf>
    <xf numFmtId="0" fontId="1" fillId="0" borderId="0" xfId="0" applyFont="1"/>
    <xf numFmtId="0" fontId="5" fillId="0" borderId="2" xfId="0" applyFont="1" applyFill="1" applyBorder="1" applyAlignment="1">
      <alignment horizontal="center"/>
    </xf>
    <xf numFmtId="0" fontId="1" fillId="0" borderId="0" xfId="0" applyFont="1" applyAlignment="1">
      <alignment horizontal="left" wrapText="1"/>
    </xf>
    <xf numFmtId="0" fontId="6" fillId="0" borderId="0" xfId="0" applyFont="1" applyAlignment="1">
      <alignment horizontal="center" vertical="center" wrapText="1"/>
    </xf>
    <xf numFmtId="0" fontId="5" fillId="0" borderId="1" xfId="0" applyFont="1" applyFill="1" applyBorder="1" applyAlignment="1">
      <alignment horizontal="left"/>
    </xf>
    <xf numFmtId="0" fontId="10" fillId="0" borderId="1"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colors>
    <mruColors>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1"/>
  <sheetViews>
    <sheetView tabSelected="1" view="pageBreakPreview" zoomScale="80" zoomScaleNormal="100" zoomScaleSheetLayoutView="80" workbookViewId="0">
      <pane ySplit="5" topLeftCell="A18" activePane="bottomLeft" state="frozen"/>
      <selection pane="bottomLeft" activeCell="G2" sqref="G2:H2"/>
    </sheetView>
  </sheetViews>
  <sheetFormatPr defaultRowHeight="12.75" x14ac:dyDescent="0.2"/>
  <cols>
    <col min="1" max="1" width="5.28515625" style="15" customWidth="1"/>
    <col min="2" max="2" width="14.5703125" customWidth="1"/>
    <col min="3" max="3" width="12.42578125" customWidth="1"/>
    <col min="4" max="4" width="96.140625" customWidth="1"/>
    <col min="5" max="5" width="19.7109375" customWidth="1"/>
    <col min="6" max="6" width="20.7109375" style="13" customWidth="1"/>
    <col min="7" max="7" width="21" style="13" customWidth="1"/>
    <col min="8" max="8" width="19.28515625" customWidth="1"/>
  </cols>
  <sheetData>
    <row r="1" spans="1:8" s="1" customFormat="1" ht="15.75" customHeight="1" x14ac:dyDescent="0.25">
      <c r="A1" s="51"/>
      <c r="B1" s="52"/>
      <c r="C1" s="52"/>
      <c r="D1" s="52"/>
      <c r="E1" s="52"/>
      <c r="F1" s="53"/>
      <c r="G1" s="53"/>
      <c r="H1" s="54" t="s">
        <v>15</v>
      </c>
    </row>
    <row r="2" spans="1:8" s="1" customFormat="1" ht="90.75" customHeight="1" x14ac:dyDescent="0.3">
      <c r="A2" s="15"/>
      <c r="D2" s="3"/>
      <c r="E2" s="2"/>
      <c r="F2" s="12"/>
      <c r="G2" s="56" t="s">
        <v>33</v>
      </c>
      <c r="H2" s="56"/>
    </row>
    <row r="3" spans="1:8" ht="41.25" customHeight="1" x14ac:dyDescent="0.2">
      <c r="A3" s="57" t="s">
        <v>16</v>
      </c>
      <c r="B3" s="57"/>
      <c r="C3" s="57"/>
      <c r="D3" s="57"/>
      <c r="E3" s="57"/>
      <c r="F3" s="57"/>
      <c r="G3" s="57"/>
      <c r="H3" s="57"/>
    </row>
    <row r="4" spans="1:8" ht="22.5" customHeight="1" x14ac:dyDescent="0.3">
      <c r="A4" s="16"/>
      <c r="B4" s="4"/>
      <c r="C4" s="4"/>
      <c r="D4" s="4"/>
      <c r="E4" s="4"/>
      <c r="F4" s="5"/>
      <c r="G4" s="5"/>
      <c r="H4" s="9" t="s">
        <v>10</v>
      </c>
    </row>
    <row r="5" spans="1:8" ht="104.25" customHeight="1" x14ac:dyDescent="0.2">
      <c r="A5" s="17" t="s">
        <v>0</v>
      </c>
      <c r="B5" s="6" t="s">
        <v>4</v>
      </c>
      <c r="C5" s="6" t="s">
        <v>5</v>
      </c>
      <c r="D5" s="7" t="s">
        <v>7</v>
      </c>
      <c r="E5" s="7" t="s">
        <v>6</v>
      </c>
      <c r="F5" s="7" t="s">
        <v>2</v>
      </c>
      <c r="G5" s="7" t="s">
        <v>9</v>
      </c>
      <c r="H5" s="8" t="s">
        <v>3</v>
      </c>
    </row>
    <row r="6" spans="1:8" ht="27.75" customHeight="1" x14ac:dyDescent="0.2">
      <c r="A6" s="59" t="s">
        <v>8</v>
      </c>
      <c r="B6" s="59"/>
      <c r="C6" s="59"/>
      <c r="D6" s="59"/>
      <c r="E6" s="59"/>
      <c r="F6" s="25">
        <f>SUM(F7:F10)</f>
        <v>0</v>
      </c>
      <c r="G6" s="25">
        <f>SUM(G7:G10)</f>
        <v>1522043</v>
      </c>
      <c r="H6" s="20">
        <f>SUM(F6:G6)</f>
        <v>1522043</v>
      </c>
    </row>
    <row r="7" spans="1:8" s="22" customFormat="1" ht="79.5" customHeight="1" x14ac:dyDescent="0.2">
      <c r="A7" s="10">
        <v>1</v>
      </c>
      <c r="B7" s="31" t="s">
        <v>17</v>
      </c>
      <c r="C7" s="32">
        <v>3122</v>
      </c>
      <c r="D7" s="33" t="s">
        <v>27</v>
      </c>
      <c r="E7" s="34" t="s">
        <v>11</v>
      </c>
      <c r="F7" s="28"/>
      <c r="G7" s="28">
        <v>181533</v>
      </c>
      <c r="H7" s="24">
        <f t="shared" ref="H7:H10" si="0">SUM(F7:G7)</f>
        <v>181533</v>
      </c>
    </row>
    <row r="8" spans="1:8" s="22" customFormat="1" ht="76.5" customHeight="1" x14ac:dyDescent="0.2">
      <c r="A8" s="10">
        <v>2</v>
      </c>
      <c r="B8" s="31" t="s">
        <v>14</v>
      </c>
      <c r="C8" s="32">
        <v>3132</v>
      </c>
      <c r="D8" s="48" t="s">
        <v>26</v>
      </c>
      <c r="E8" s="34" t="s">
        <v>25</v>
      </c>
      <c r="F8" s="49"/>
      <c r="G8" s="38">
        <f>1125000-544980</f>
        <v>580020</v>
      </c>
      <c r="H8" s="24">
        <f t="shared" si="0"/>
        <v>580020</v>
      </c>
    </row>
    <row r="9" spans="1:8" s="22" customFormat="1" ht="76.5" customHeight="1" x14ac:dyDescent="0.2">
      <c r="A9" s="10">
        <v>3</v>
      </c>
      <c r="B9" s="31" t="s">
        <v>14</v>
      </c>
      <c r="C9" s="32">
        <v>3132</v>
      </c>
      <c r="D9" s="48" t="s">
        <v>28</v>
      </c>
      <c r="E9" s="34" t="s">
        <v>25</v>
      </c>
      <c r="F9" s="49"/>
      <c r="G9" s="38">
        <v>544980</v>
      </c>
      <c r="H9" s="24">
        <f t="shared" si="0"/>
        <v>544980</v>
      </c>
    </row>
    <row r="10" spans="1:8" s="22" customFormat="1" ht="93" customHeight="1" x14ac:dyDescent="0.2">
      <c r="A10" s="10">
        <v>4</v>
      </c>
      <c r="B10" s="26" t="s">
        <v>14</v>
      </c>
      <c r="C10" s="27">
        <v>3132</v>
      </c>
      <c r="D10" s="23" t="s">
        <v>18</v>
      </c>
      <c r="E10" s="34" t="s">
        <v>11</v>
      </c>
      <c r="F10" s="28"/>
      <c r="G10" s="28">
        <v>215510</v>
      </c>
      <c r="H10" s="24">
        <f t="shared" si="0"/>
        <v>215510</v>
      </c>
    </row>
    <row r="11" spans="1:8" s="22" customFormat="1" ht="65.25" customHeight="1" x14ac:dyDescent="0.2">
      <c r="A11" s="59" t="s">
        <v>13</v>
      </c>
      <c r="B11" s="59"/>
      <c r="C11" s="59"/>
      <c r="D11" s="59"/>
      <c r="E11" s="59"/>
      <c r="F11" s="29">
        <f>SUM(F12:F16)</f>
        <v>827100</v>
      </c>
      <c r="G11" s="29">
        <f>SUM(G12:G16)</f>
        <v>76767</v>
      </c>
      <c r="H11" s="25">
        <f>SUM(F11:G11)</f>
        <v>903867</v>
      </c>
    </row>
    <row r="12" spans="1:8" s="22" customFormat="1" ht="67.5" customHeight="1" x14ac:dyDescent="0.2">
      <c r="A12" s="50">
        <v>5</v>
      </c>
      <c r="B12" s="35" t="s">
        <v>12</v>
      </c>
      <c r="C12" s="32">
        <v>2111</v>
      </c>
      <c r="D12" s="33" t="s">
        <v>21</v>
      </c>
      <c r="E12" s="36" t="s">
        <v>22</v>
      </c>
      <c r="F12" s="37">
        <v>629100</v>
      </c>
      <c r="G12" s="37"/>
      <c r="H12" s="38">
        <f>F12</f>
        <v>629100</v>
      </c>
    </row>
    <row r="13" spans="1:8" s="22" customFormat="1" ht="63" customHeight="1" x14ac:dyDescent="0.2">
      <c r="A13" s="50">
        <v>6</v>
      </c>
      <c r="B13" s="39" t="s">
        <v>12</v>
      </c>
      <c r="C13" s="40">
        <v>2120</v>
      </c>
      <c r="D13" s="34" t="s">
        <v>23</v>
      </c>
      <c r="E13" s="41" t="s">
        <v>22</v>
      </c>
      <c r="F13" s="37">
        <v>198000</v>
      </c>
      <c r="G13" s="37"/>
      <c r="H13" s="37">
        <f>F13+G13</f>
        <v>198000</v>
      </c>
    </row>
    <row r="14" spans="1:8" s="22" customFormat="1" ht="135" customHeight="1" x14ac:dyDescent="0.2">
      <c r="A14" s="50">
        <v>7</v>
      </c>
      <c r="B14" s="35" t="s">
        <v>12</v>
      </c>
      <c r="C14" s="32">
        <v>3132</v>
      </c>
      <c r="D14" s="33" t="s">
        <v>29</v>
      </c>
      <c r="E14" s="34" t="s">
        <v>20</v>
      </c>
      <c r="F14" s="38"/>
      <c r="G14" s="38">
        <v>71000</v>
      </c>
      <c r="H14" s="19">
        <f t="shared" ref="H14:H16" si="1">SUM(F14:G14)</f>
        <v>71000</v>
      </c>
    </row>
    <row r="15" spans="1:8" s="22" customFormat="1" ht="132.75" customHeight="1" x14ac:dyDescent="0.3">
      <c r="A15" s="50">
        <v>8</v>
      </c>
      <c r="B15" s="42" t="s">
        <v>24</v>
      </c>
      <c r="C15" s="32">
        <v>3132</v>
      </c>
      <c r="D15" s="45" t="s">
        <v>31</v>
      </c>
      <c r="E15" s="46" t="s">
        <v>19</v>
      </c>
      <c r="F15" s="47"/>
      <c r="G15" s="47">
        <v>3000</v>
      </c>
      <c r="H15" s="19">
        <f t="shared" si="1"/>
        <v>3000</v>
      </c>
    </row>
    <row r="16" spans="1:8" s="22" customFormat="1" ht="128.25" customHeight="1" x14ac:dyDescent="0.2">
      <c r="A16" s="10">
        <v>9</v>
      </c>
      <c r="B16" s="26" t="s">
        <v>12</v>
      </c>
      <c r="C16" s="43">
        <v>3132</v>
      </c>
      <c r="D16" s="10" t="s">
        <v>30</v>
      </c>
      <c r="E16" s="44" t="s">
        <v>11</v>
      </c>
      <c r="F16" s="19"/>
      <c r="G16" s="30">
        <v>2767</v>
      </c>
      <c r="H16" s="19">
        <f t="shared" si="1"/>
        <v>2767</v>
      </c>
    </row>
    <row r="17" spans="1:8" s="22" customFormat="1" ht="112.5" customHeight="1" x14ac:dyDescent="0.3">
      <c r="A17" s="58" t="s">
        <v>1</v>
      </c>
      <c r="B17" s="58"/>
      <c r="C17" s="58"/>
      <c r="D17" s="58"/>
      <c r="E17" s="58"/>
      <c r="F17" s="21">
        <f>F6+F11</f>
        <v>827100</v>
      </c>
      <c r="G17" s="21">
        <f>G6+G11</f>
        <v>1598810</v>
      </c>
      <c r="H17" s="21">
        <f>SUM(F17:G17)</f>
        <v>2425910</v>
      </c>
    </row>
    <row r="18" spans="1:8" ht="76.5" customHeight="1" x14ac:dyDescent="0.3">
      <c r="A18" s="55" t="s">
        <v>32</v>
      </c>
      <c r="B18" s="55"/>
      <c r="C18" s="55"/>
      <c r="D18" s="55"/>
      <c r="E18" s="55"/>
      <c r="F18" s="55"/>
      <c r="G18" s="55"/>
      <c r="H18" s="55"/>
    </row>
    <row r="19" spans="1:8" s="11" customFormat="1" ht="42.75" customHeight="1" x14ac:dyDescent="0.2">
      <c r="A19" s="15"/>
      <c r="F19" s="18"/>
      <c r="G19" s="18"/>
    </row>
    <row r="20" spans="1:8" s="11" customFormat="1" ht="57.75" customHeight="1" x14ac:dyDescent="0.2">
      <c r="A20" s="15"/>
      <c r="F20" s="18"/>
      <c r="G20" s="18"/>
    </row>
    <row r="21" spans="1:8" s="11" customFormat="1" ht="56.25" customHeight="1" x14ac:dyDescent="0.2">
      <c r="A21" s="15"/>
      <c r="B21"/>
      <c r="C21"/>
      <c r="D21"/>
      <c r="E21"/>
      <c r="F21" s="13"/>
      <c r="G21" s="13"/>
      <c r="H21"/>
    </row>
    <row r="22" spans="1:8" s="11" customFormat="1" ht="52.5" customHeight="1" x14ac:dyDescent="0.2">
      <c r="A22" s="15"/>
      <c r="B22"/>
      <c r="C22"/>
      <c r="D22"/>
      <c r="E22"/>
      <c r="F22" s="13"/>
      <c r="G22" s="13"/>
      <c r="H22"/>
    </row>
    <row r="23" spans="1:8" s="11" customFormat="1" ht="72" customHeight="1" x14ac:dyDescent="0.2">
      <c r="A23" s="15"/>
      <c r="B23"/>
      <c r="C23"/>
      <c r="D23"/>
      <c r="E23"/>
      <c r="F23" s="13"/>
      <c r="G23" s="13"/>
      <c r="H23"/>
    </row>
    <row r="24" spans="1:8" s="11" customFormat="1" ht="72" customHeight="1" x14ac:dyDescent="0.2">
      <c r="A24" s="15"/>
      <c r="B24"/>
      <c r="C24"/>
      <c r="D24"/>
      <c r="E24"/>
      <c r="F24" s="13"/>
      <c r="G24" s="13"/>
      <c r="H24"/>
    </row>
    <row r="25" spans="1:8" s="11" customFormat="1" ht="72" customHeight="1" x14ac:dyDescent="0.2">
      <c r="A25" s="15"/>
      <c r="B25"/>
      <c r="C25"/>
      <c r="D25"/>
      <c r="E25"/>
      <c r="F25" s="13"/>
      <c r="G25" s="13"/>
      <c r="H25"/>
    </row>
    <row r="26" spans="1:8" s="11" customFormat="1" ht="72" customHeight="1" x14ac:dyDescent="0.2">
      <c r="A26" s="15"/>
      <c r="B26"/>
      <c r="C26"/>
      <c r="D26"/>
      <c r="E26"/>
      <c r="F26" s="13"/>
      <c r="G26" s="13"/>
      <c r="H26"/>
    </row>
    <row r="27" spans="1:8" s="11" customFormat="1" ht="72" customHeight="1" x14ac:dyDescent="0.2">
      <c r="A27" s="15"/>
      <c r="B27"/>
      <c r="C27"/>
      <c r="D27"/>
      <c r="E27"/>
      <c r="F27" s="13"/>
      <c r="G27" s="13"/>
      <c r="H27"/>
    </row>
    <row r="28" spans="1:8" s="11" customFormat="1" ht="72" customHeight="1" x14ac:dyDescent="0.2">
      <c r="A28" s="15"/>
      <c r="B28"/>
      <c r="C28"/>
      <c r="D28"/>
      <c r="E28"/>
      <c r="F28" s="13"/>
      <c r="G28" s="13"/>
      <c r="H28"/>
    </row>
    <row r="29" spans="1:8" s="11" customFormat="1" ht="72" customHeight="1" x14ac:dyDescent="0.2">
      <c r="A29" s="15"/>
      <c r="B29"/>
      <c r="C29"/>
      <c r="D29"/>
      <c r="E29"/>
      <c r="F29" s="13"/>
      <c r="G29" s="13"/>
      <c r="H29"/>
    </row>
    <row r="30" spans="1:8" s="11" customFormat="1" ht="72" customHeight="1" x14ac:dyDescent="0.2">
      <c r="A30" s="15"/>
      <c r="B30"/>
      <c r="C30"/>
      <c r="D30"/>
      <c r="E30"/>
      <c r="F30" s="13"/>
      <c r="G30" s="13"/>
      <c r="H30"/>
    </row>
    <row r="31" spans="1:8" s="11" customFormat="1" ht="72" customHeight="1" x14ac:dyDescent="0.2">
      <c r="A31" s="15"/>
      <c r="B31"/>
      <c r="C31"/>
      <c r="D31"/>
      <c r="E31"/>
      <c r="F31" s="13"/>
      <c r="G31" s="13"/>
      <c r="H31"/>
    </row>
    <row r="32" spans="1:8" s="11" customFormat="1" ht="72" customHeight="1" x14ac:dyDescent="0.2">
      <c r="A32" s="15"/>
      <c r="B32"/>
      <c r="C32"/>
      <c r="D32"/>
      <c r="E32"/>
      <c r="F32" s="13"/>
      <c r="G32" s="13"/>
      <c r="H32"/>
    </row>
    <row r="33" spans="1:8" s="11" customFormat="1" ht="72" customHeight="1" x14ac:dyDescent="0.2">
      <c r="A33" s="15"/>
      <c r="B33"/>
      <c r="C33"/>
      <c r="D33"/>
      <c r="E33"/>
      <c r="F33" s="13"/>
      <c r="G33" s="13"/>
      <c r="H33"/>
    </row>
    <row r="34" spans="1:8" s="11" customFormat="1" ht="72" customHeight="1" x14ac:dyDescent="0.2">
      <c r="A34" s="15"/>
      <c r="B34"/>
      <c r="C34"/>
      <c r="D34"/>
      <c r="E34"/>
      <c r="F34" s="13"/>
      <c r="G34" s="13"/>
      <c r="H34"/>
    </row>
    <row r="35" spans="1:8" s="11" customFormat="1" ht="72" customHeight="1" x14ac:dyDescent="0.2">
      <c r="A35" s="15"/>
      <c r="B35"/>
      <c r="C35"/>
      <c r="D35"/>
      <c r="E35"/>
      <c r="F35" s="13"/>
      <c r="G35" s="13"/>
      <c r="H35"/>
    </row>
    <row r="36" spans="1:8" s="11" customFormat="1" ht="56.25" customHeight="1" x14ac:dyDescent="0.2">
      <c r="A36" s="15"/>
      <c r="B36"/>
      <c r="C36"/>
      <c r="D36"/>
      <c r="E36"/>
      <c r="F36" s="13"/>
      <c r="G36" s="13"/>
      <c r="H36"/>
    </row>
    <row r="37" spans="1:8" s="11" customFormat="1" ht="57.75" customHeight="1" x14ac:dyDescent="0.2">
      <c r="A37" s="15"/>
      <c r="B37"/>
      <c r="C37"/>
      <c r="D37"/>
      <c r="E37"/>
      <c r="F37" s="13"/>
      <c r="G37" s="13"/>
      <c r="H37"/>
    </row>
    <row r="38" spans="1:8" s="11" customFormat="1" ht="58.5" customHeight="1" x14ac:dyDescent="0.2">
      <c r="A38" s="15"/>
      <c r="B38"/>
      <c r="C38"/>
      <c r="D38"/>
      <c r="E38"/>
      <c r="F38" s="13"/>
      <c r="G38" s="13"/>
      <c r="H38"/>
    </row>
    <row r="39" spans="1:8" s="11" customFormat="1" ht="60" customHeight="1" x14ac:dyDescent="0.2">
      <c r="A39" s="15"/>
      <c r="B39"/>
      <c r="C39"/>
      <c r="D39"/>
      <c r="E39"/>
      <c r="F39" s="13"/>
      <c r="G39" s="13"/>
      <c r="H39"/>
    </row>
    <row r="40" spans="1:8" s="11" customFormat="1" ht="72" customHeight="1" x14ac:dyDescent="0.2">
      <c r="A40" s="15"/>
      <c r="B40"/>
      <c r="C40"/>
      <c r="D40"/>
      <c r="E40"/>
      <c r="F40" s="13"/>
      <c r="G40" s="13"/>
      <c r="H40"/>
    </row>
    <row r="41" spans="1:8" s="11" customFormat="1" ht="41.25" customHeight="1" x14ac:dyDescent="0.2">
      <c r="A41" s="15"/>
      <c r="B41"/>
      <c r="C41"/>
      <c r="D41"/>
      <c r="E41"/>
      <c r="F41" s="13"/>
      <c r="G41" s="13"/>
      <c r="H41"/>
    </row>
    <row r="42" spans="1:8" s="11" customFormat="1" ht="48.75" customHeight="1" x14ac:dyDescent="0.2">
      <c r="A42" s="15"/>
      <c r="B42"/>
      <c r="C42"/>
      <c r="D42"/>
      <c r="E42"/>
      <c r="F42" s="13"/>
      <c r="G42" s="13"/>
      <c r="H42"/>
    </row>
    <row r="43" spans="1:8" s="11" customFormat="1" ht="72" customHeight="1" x14ac:dyDescent="0.2">
      <c r="A43" s="15"/>
      <c r="B43"/>
      <c r="C43"/>
      <c r="D43"/>
      <c r="E43"/>
      <c r="F43" s="13"/>
      <c r="G43" s="13"/>
      <c r="H43"/>
    </row>
    <row r="44" spans="1:8" s="11" customFormat="1" ht="57.75" customHeight="1" x14ac:dyDescent="0.2">
      <c r="A44" s="15"/>
      <c r="B44"/>
      <c r="C44"/>
      <c r="D44"/>
      <c r="E44"/>
      <c r="F44" s="13"/>
      <c r="G44" s="13"/>
      <c r="H44"/>
    </row>
    <row r="45" spans="1:8" s="11" customFormat="1" ht="49.5" customHeight="1" x14ac:dyDescent="0.2">
      <c r="A45" s="15"/>
      <c r="B45"/>
      <c r="C45"/>
      <c r="D45"/>
      <c r="E45"/>
      <c r="F45" s="13"/>
      <c r="G45" s="13"/>
      <c r="H45"/>
    </row>
    <row r="46" spans="1:8" s="11" customFormat="1" ht="49.5" customHeight="1" x14ac:dyDescent="0.2">
      <c r="A46" s="15"/>
      <c r="B46"/>
      <c r="C46"/>
      <c r="D46"/>
      <c r="E46"/>
      <c r="F46" s="13"/>
      <c r="G46" s="13"/>
      <c r="H46"/>
    </row>
    <row r="47" spans="1:8" s="11" customFormat="1" ht="64.5" customHeight="1" x14ac:dyDescent="0.2">
      <c r="A47" s="15"/>
      <c r="B47"/>
      <c r="C47"/>
      <c r="D47"/>
      <c r="E47"/>
      <c r="F47" s="13"/>
      <c r="G47" s="13"/>
      <c r="H47"/>
    </row>
    <row r="48" spans="1:8" s="11" customFormat="1" ht="28.5" customHeight="1" x14ac:dyDescent="0.2">
      <c r="A48" s="15"/>
      <c r="B48"/>
      <c r="C48"/>
      <c r="D48"/>
      <c r="E48"/>
      <c r="F48" s="13"/>
      <c r="G48" s="13"/>
      <c r="H48"/>
    </row>
    <row r="49" spans="1:8" s="14" customFormat="1" ht="136.5" customHeight="1" x14ac:dyDescent="0.25">
      <c r="A49" s="15"/>
      <c r="B49"/>
      <c r="C49"/>
      <c r="D49"/>
      <c r="E49"/>
      <c r="F49" s="13"/>
      <c r="G49" s="13"/>
      <c r="H49"/>
    </row>
    <row r="50" spans="1:8" s="11" customFormat="1" x14ac:dyDescent="0.2">
      <c r="A50" s="15"/>
      <c r="B50"/>
      <c r="C50"/>
      <c r="D50"/>
      <c r="E50"/>
      <c r="F50" s="13"/>
      <c r="G50" s="13"/>
      <c r="H50"/>
    </row>
    <row r="51" spans="1:8" s="11" customFormat="1" x14ac:dyDescent="0.2">
      <c r="A51" s="15"/>
      <c r="B51"/>
      <c r="C51"/>
      <c r="D51"/>
      <c r="E51"/>
      <c r="F51" s="13"/>
      <c r="G51" s="13"/>
      <c r="H51"/>
    </row>
  </sheetData>
  <mergeCells count="6">
    <mergeCell ref="A18:H18"/>
    <mergeCell ref="G2:H2"/>
    <mergeCell ref="A3:H3"/>
    <mergeCell ref="A17:E17"/>
    <mergeCell ref="A6:E6"/>
    <mergeCell ref="A11:E11"/>
  </mergeCells>
  <pageMargins left="0.23622047244094491" right="0.23622047244094491" top="0.35433070866141736" bottom="0.35433070866141736" header="0.31496062992125984" footer="0.31496062992125984"/>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4</vt:lpstr>
      <vt:lpstr>'Додаток 4'!Область_печати</vt:lpstr>
    </vt:vector>
  </TitlesOfParts>
  <Company>gfu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7461</dc:creator>
  <cp:lastModifiedBy>S L</cp:lastModifiedBy>
  <cp:lastPrinted>2026-02-04T09:31:57Z</cp:lastPrinted>
  <dcterms:created xsi:type="dcterms:W3CDTF">2007-12-29T12:46:41Z</dcterms:created>
  <dcterms:modified xsi:type="dcterms:W3CDTF">2026-02-04T09:31:59Z</dcterms:modified>
</cp:coreProperties>
</file>