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61 сесія\"/>
    </mc:Choice>
  </mc:AlternateContent>
  <xr:revisionPtr revIDLastSave="0" documentId="13_ncr:1_{787B74DD-72EE-4FE9-B63B-A1A9D60685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1" sheetId="8" r:id="rId1"/>
  </sheets>
  <definedNames>
    <definedName name="_xlnm.Print_Area" localSheetId="0">'Додаток 1'!$A$1:$G$15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8" l="1"/>
  <c r="E7" i="8"/>
  <c r="E12" i="8" l="1"/>
  <c r="F6" i="8" l="1"/>
  <c r="F14" i="8" s="1"/>
  <c r="G10" i="8" l="1"/>
  <c r="G9" i="8"/>
  <c r="G12" i="8" l="1"/>
  <c r="E8" i="8" l="1"/>
  <c r="G8" i="8" s="1"/>
  <c r="E13" i="8" l="1"/>
  <c r="G13" i="8" s="1"/>
  <c r="E14" i="8" l="1"/>
  <c r="G11" i="8"/>
  <c r="G14" i="8" s="1"/>
  <c r="E6" i="8" l="1"/>
  <c r="G6" i="8" l="1"/>
</calcChain>
</file>

<file path=xl/sharedStrings.xml><?xml version="1.0" encoding="utf-8"?>
<sst xmlns="http://schemas.openxmlformats.org/spreadsheetml/2006/main" count="30" uniqueCount="25">
  <si>
    <t>№п/п</t>
  </si>
  <si>
    <t>Всього</t>
  </si>
  <si>
    <t>Загальний фонд</t>
  </si>
  <si>
    <t>Код Програмної класифікації видатків та кредитування місцевих бюджетів</t>
  </si>
  <si>
    <t>КЕКВ</t>
  </si>
  <si>
    <t>Косівська міська рада</t>
  </si>
  <si>
    <t>гривень</t>
  </si>
  <si>
    <t>Головний розпорядник, назва заходу</t>
  </si>
  <si>
    <t>0110180</t>
  </si>
  <si>
    <t xml:space="preserve">Придбання друкованої промоційної, інформаційної та сувенірної продукції (банери, листівки, буклети, біг-борди, плакати, календарі, газети.                                                                Відзначення громадян грамотами, подяками, нагородами, відзнаками з нагоди професійних, державних свят, пам’ятних дат ( в т.ч. придбання грамот, подяк, нагород, відзнак).                                                                                                                             Покращення матеріально-технічної бази міської ради для забезпечення роботи органу місцевого самоврядування (придбання інвентарю, матеріальних цінностей, комплектуючих та запасних частин до них тощо).                                                                                                                  Придбання джерел резервного живлення, паливно-мастильних матеріалів для забезпечення їх функціонування, комп’ютерної техніки.                                                                            Організація та участь посадових осіб, депутатів міської ради в урочистих заходах, святкуваннях, спортивних змаганнях, відзначеннях державних, професійних свят, ювілейних і пам’ятних дат на місцевому, регіональному та всеукраїнському рівнях (в т.ч. придбання ритуальних вінків, квітів та інше)                                          </t>
  </si>
  <si>
    <t xml:space="preserve">Перелік заходів на 2025 рік "Програми розвитку місцевого самоврядування Косівської міської ради на 2021-2025 роки"
</t>
  </si>
  <si>
    <t>0116030</t>
  </si>
  <si>
    <t>Виготовлення та встановлення пам’ятних дошок з конструкціями</t>
  </si>
  <si>
    <t xml:space="preserve">Разом </t>
  </si>
  <si>
    <t>Спеціальний фонд (в.т.ч. бюджет розвитку)</t>
  </si>
  <si>
    <t>0112151</t>
  </si>
  <si>
    <t>Відзначення  премією міського голови талановитої молоді громади (учнів, студентів)</t>
  </si>
  <si>
    <t>Послуги з організації та проведення соціальних поховань та поховань військовослужбовців</t>
  </si>
  <si>
    <t>4</t>
  </si>
  <si>
    <t>Придбання звукового обладнання для вшанування пам'яті Героїв</t>
  </si>
  <si>
    <t>Виплати при звільненні для завершення процедури реорганізації КНП ("Центр реабілітації Святого Луки")</t>
  </si>
  <si>
    <t>3</t>
  </si>
  <si>
    <t>Додаток 13</t>
  </si>
  <si>
    <t>Секретар   ради                                                 Світлана МЕДВЕДЧУК</t>
  </si>
  <si>
    <t>до рішення  міської ради  від   30.01.2026р.  №3181-61/2026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</si>
</sst>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5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0" fillId="0" borderId="0" xfId="0" applyFill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4" fillId="0" borderId="0" xfId="0" applyFont="1" applyFill="1" applyBorder="1"/>
    <xf numFmtId="0" fontId="3" fillId="0" borderId="0" xfId="0" applyFont="1" applyFill="1" applyAlignment="1"/>
    <xf numFmtId="0" fontId="1" fillId="0" borderId="0" xfId="0" applyFont="1" applyFill="1"/>
    <xf numFmtId="0" fontId="6" fillId="0" borderId="0" xfId="0" applyFont="1" applyFill="1"/>
    <xf numFmtId="0" fontId="0" fillId="0" borderId="0" xfId="0" applyFill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49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/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7" fillId="0" borderId="5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view="pageBreakPreview" zoomScale="70" zoomScaleNormal="100" zoomScaleSheetLayoutView="70" workbookViewId="0">
      <pane ySplit="5" topLeftCell="A12" activePane="bottomLeft" state="frozen"/>
      <selection pane="bottomLeft" activeCell="F2" sqref="F2:G2"/>
    </sheetView>
  </sheetViews>
  <sheetFormatPr defaultRowHeight="12.75" x14ac:dyDescent="0.2"/>
  <cols>
    <col min="1" max="1" width="5.28515625" style="12" customWidth="1"/>
    <col min="2" max="2" width="13.85546875" customWidth="1"/>
    <col min="3" max="3" width="10.28515625" customWidth="1"/>
    <col min="4" max="4" width="87.42578125" customWidth="1"/>
    <col min="5" max="5" width="17.5703125" style="9" customWidth="1"/>
    <col min="6" max="6" width="16.85546875" style="9" customWidth="1"/>
    <col min="7" max="7" width="22.5703125" customWidth="1"/>
  </cols>
  <sheetData>
    <row r="1" spans="1:7" ht="30" customHeight="1" x14ac:dyDescent="0.3">
      <c r="A1" s="11"/>
      <c r="B1" s="5"/>
      <c r="C1" s="5"/>
      <c r="D1" s="5"/>
      <c r="E1" s="7"/>
      <c r="F1" s="7"/>
      <c r="G1" s="26" t="s">
        <v>22</v>
      </c>
    </row>
    <row r="2" spans="1:7" s="1" customFormat="1" ht="79.5" customHeight="1" x14ac:dyDescent="0.3">
      <c r="A2" s="12"/>
      <c r="D2" s="2"/>
      <c r="E2" s="8"/>
      <c r="F2" s="46" t="s">
        <v>24</v>
      </c>
      <c r="G2" s="46"/>
    </row>
    <row r="3" spans="1:7" ht="72" customHeight="1" x14ac:dyDescent="0.3">
      <c r="A3" s="43" t="s">
        <v>10</v>
      </c>
      <c r="B3" s="43"/>
      <c r="C3" s="43"/>
      <c r="D3" s="43"/>
      <c r="E3" s="43"/>
      <c r="F3" s="43"/>
      <c r="G3" s="43"/>
    </row>
    <row r="4" spans="1:7" ht="30.75" customHeight="1" x14ac:dyDescent="0.3">
      <c r="A4" s="13"/>
      <c r="B4" s="3"/>
      <c r="C4" s="3"/>
      <c r="D4" s="3"/>
      <c r="E4" s="4"/>
      <c r="F4" s="4"/>
      <c r="G4" s="21" t="s">
        <v>6</v>
      </c>
    </row>
    <row r="5" spans="1:7" ht="142.5" customHeight="1" x14ac:dyDescent="0.2">
      <c r="A5" s="15" t="s">
        <v>0</v>
      </c>
      <c r="B5" s="25" t="s">
        <v>3</v>
      </c>
      <c r="C5" s="16" t="s">
        <v>4</v>
      </c>
      <c r="D5" s="17" t="s">
        <v>7</v>
      </c>
      <c r="E5" s="17" t="s">
        <v>2</v>
      </c>
      <c r="F5" s="17" t="s">
        <v>14</v>
      </c>
      <c r="G5" s="18" t="s">
        <v>13</v>
      </c>
    </row>
    <row r="6" spans="1:7" ht="35.25" customHeight="1" x14ac:dyDescent="0.2">
      <c r="A6" s="45" t="s">
        <v>5</v>
      </c>
      <c r="B6" s="45"/>
      <c r="C6" s="45"/>
      <c r="D6" s="45"/>
      <c r="E6" s="19">
        <f>E14</f>
        <v>579585.02</v>
      </c>
      <c r="F6" s="19">
        <f>SUM(F7:F13)</f>
        <v>25000</v>
      </c>
      <c r="G6" s="19">
        <f>G14</f>
        <v>604585.02</v>
      </c>
    </row>
    <row r="7" spans="1:7" s="6" customFormat="1" ht="287.25" customHeight="1" x14ac:dyDescent="0.3">
      <c r="A7" s="34">
        <v>1</v>
      </c>
      <c r="B7" s="38" t="s">
        <v>8</v>
      </c>
      <c r="C7" s="39">
        <v>2210</v>
      </c>
      <c r="D7" s="40" t="s">
        <v>9</v>
      </c>
      <c r="E7" s="41">
        <f>200000-9460-130000</f>
        <v>60540</v>
      </c>
      <c r="F7" s="41"/>
      <c r="G7" s="41">
        <f t="shared" ref="G7" si="0">200000-9460-130000</f>
        <v>60540</v>
      </c>
    </row>
    <row r="8" spans="1:7" s="6" customFormat="1" ht="137.25" customHeight="1" x14ac:dyDescent="0.2">
      <c r="A8" s="15">
        <v>2</v>
      </c>
      <c r="B8" s="22" t="s">
        <v>8</v>
      </c>
      <c r="C8" s="15">
        <v>2730</v>
      </c>
      <c r="D8" s="24" t="s">
        <v>16</v>
      </c>
      <c r="E8" s="23">
        <f>100000</f>
        <v>100000</v>
      </c>
      <c r="F8" s="23"/>
      <c r="G8" s="23">
        <f>E8+F8</f>
        <v>100000</v>
      </c>
    </row>
    <row r="9" spans="1:7" s="6" customFormat="1" ht="84" customHeight="1" x14ac:dyDescent="0.2">
      <c r="A9" s="27" t="s">
        <v>21</v>
      </c>
      <c r="B9" s="28" t="s">
        <v>8</v>
      </c>
      <c r="C9" s="29">
        <v>3110</v>
      </c>
      <c r="D9" s="30" t="s">
        <v>19</v>
      </c>
      <c r="E9" s="31"/>
      <c r="F9" s="32">
        <v>25000</v>
      </c>
      <c r="G9" s="23">
        <f t="shared" ref="G9:G10" si="1">E9+F9</f>
        <v>25000</v>
      </c>
    </row>
    <row r="10" spans="1:7" s="6" customFormat="1" ht="60" customHeight="1" x14ac:dyDescent="0.2">
      <c r="A10" s="27" t="s">
        <v>18</v>
      </c>
      <c r="B10" s="28" t="s">
        <v>8</v>
      </c>
      <c r="C10" s="29">
        <v>2210</v>
      </c>
      <c r="D10" s="33" t="s">
        <v>19</v>
      </c>
      <c r="E10" s="31">
        <v>56000</v>
      </c>
      <c r="F10" s="32"/>
      <c r="G10" s="23">
        <f t="shared" si="1"/>
        <v>56000</v>
      </c>
    </row>
    <row r="11" spans="1:7" s="6" customFormat="1" ht="60" customHeight="1" x14ac:dyDescent="0.2">
      <c r="A11" s="15">
        <v>5</v>
      </c>
      <c r="B11" s="22" t="s">
        <v>11</v>
      </c>
      <c r="C11" s="15">
        <v>2240</v>
      </c>
      <c r="D11" s="24" t="s">
        <v>12</v>
      </c>
      <c r="E11" s="23">
        <v>45000</v>
      </c>
      <c r="F11" s="23"/>
      <c r="G11" s="23">
        <f>E11</f>
        <v>45000</v>
      </c>
    </row>
    <row r="12" spans="1:7" s="6" customFormat="1" ht="60" customHeight="1" x14ac:dyDescent="0.2">
      <c r="A12" s="34">
        <v>6</v>
      </c>
      <c r="B12" s="35" t="s">
        <v>11</v>
      </c>
      <c r="C12" s="34">
        <v>2240</v>
      </c>
      <c r="D12" s="36" t="s">
        <v>17</v>
      </c>
      <c r="E12" s="37">
        <f>49500+43560+65592+48360+22620</f>
        <v>229632</v>
      </c>
      <c r="F12" s="37"/>
      <c r="G12" s="37">
        <f>E12+F12</f>
        <v>229632</v>
      </c>
    </row>
    <row r="13" spans="1:7" s="6" customFormat="1" ht="56.25" customHeight="1" x14ac:dyDescent="0.2">
      <c r="A13" s="15">
        <v>7</v>
      </c>
      <c r="B13" s="22" t="s">
        <v>15</v>
      </c>
      <c r="C13" s="15">
        <v>2610</v>
      </c>
      <c r="D13" s="24" t="s">
        <v>20</v>
      </c>
      <c r="E13" s="23">
        <f>88413.02</f>
        <v>88413.02</v>
      </c>
      <c r="F13" s="23"/>
      <c r="G13" s="23">
        <f>E13+F13</f>
        <v>88413.02</v>
      </c>
    </row>
    <row r="14" spans="1:7" s="6" customFormat="1" ht="65.25" customHeight="1" x14ac:dyDescent="0.3">
      <c r="A14" s="44" t="s">
        <v>1</v>
      </c>
      <c r="B14" s="44"/>
      <c r="C14" s="44"/>
      <c r="D14" s="44"/>
      <c r="E14" s="20">
        <f>SUM(E7:E13)</f>
        <v>579585.02</v>
      </c>
      <c r="F14" s="20">
        <f>F6</f>
        <v>25000</v>
      </c>
      <c r="G14" s="20">
        <f>SUM(G7:G13)</f>
        <v>604585.02</v>
      </c>
    </row>
    <row r="15" spans="1:7" s="6" customFormat="1" ht="28.5" customHeight="1" x14ac:dyDescent="0.3">
      <c r="A15" s="42" t="s">
        <v>23</v>
      </c>
      <c r="B15" s="42"/>
      <c r="C15" s="42"/>
      <c r="D15" s="42"/>
      <c r="E15" s="42"/>
      <c r="F15" s="42"/>
      <c r="G15" s="42"/>
    </row>
    <row r="16" spans="1:7" s="10" customFormat="1" ht="123.75" customHeight="1" x14ac:dyDescent="0.25">
      <c r="A16" s="12"/>
      <c r="B16" s="6"/>
      <c r="C16" s="6"/>
      <c r="D16" s="6"/>
      <c r="E16" s="14"/>
      <c r="F16" s="14"/>
      <c r="G16" s="6"/>
    </row>
    <row r="17" spans="1:7" s="6" customFormat="1" x14ac:dyDescent="0.2">
      <c r="A17" s="12"/>
      <c r="E17" s="14"/>
      <c r="F17" s="14"/>
    </row>
    <row r="18" spans="1:7" s="6" customFormat="1" x14ac:dyDescent="0.2">
      <c r="A18" s="12"/>
      <c r="B18"/>
      <c r="C18"/>
      <c r="D18"/>
      <c r="E18" s="9"/>
      <c r="F18" s="9"/>
      <c r="G18"/>
    </row>
  </sheetData>
  <mergeCells count="5">
    <mergeCell ref="A15:G15"/>
    <mergeCell ref="A3:G3"/>
    <mergeCell ref="A14:D14"/>
    <mergeCell ref="A6:D6"/>
    <mergeCell ref="F2:G2"/>
  </mergeCells>
  <pageMargins left="0.23622047244094491" right="0.23622047244094491" top="0.35433070866141736" bottom="0.35433070866141736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2026-02-04T09:36:24Z</cp:lastPrinted>
  <dcterms:created xsi:type="dcterms:W3CDTF">2007-12-29T12:46:41Z</dcterms:created>
  <dcterms:modified xsi:type="dcterms:W3CDTF">2026-02-04T09:36:27Z</dcterms:modified>
</cp:coreProperties>
</file>