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1 сесія\"/>
    </mc:Choice>
  </mc:AlternateContent>
  <xr:revisionPtr revIDLastSave="0" documentId="13_ncr:1_{D7385DD9-C864-45EF-8433-567C21A818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4" sheetId="8" r:id="rId1"/>
  </sheets>
  <definedNames>
    <definedName name="_xlnm.Print_Area" localSheetId="0">'Додаток 4'!$A$1:$H$35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8" l="1"/>
  <c r="F31" i="8"/>
  <c r="H31" i="8" s="1"/>
  <c r="H32" i="8"/>
  <c r="H33" i="8"/>
  <c r="H17" i="8"/>
  <c r="H18" i="8"/>
  <c r="H19" i="8"/>
  <c r="H20" i="8"/>
  <c r="H21" i="8"/>
  <c r="H22" i="8"/>
  <c r="H23" i="8"/>
  <c r="H24" i="8"/>
  <c r="H25" i="8"/>
  <c r="H27" i="8"/>
  <c r="H28" i="8"/>
  <c r="H16" i="8" l="1"/>
  <c r="H13" i="8"/>
  <c r="H14" i="8"/>
  <c r="H15" i="8"/>
  <c r="H12" i="8"/>
  <c r="H11" i="8" l="1"/>
  <c r="H10" i="8"/>
  <c r="H9" i="8" l="1"/>
  <c r="H8" i="8" l="1"/>
  <c r="G6" i="8"/>
  <c r="F6" i="8"/>
  <c r="H6" i="8" l="1"/>
  <c r="H30" i="8"/>
  <c r="G29" i="8"/>
  <c r="G34" i="8" s="1"/>
  <c r="F29" i="8"/>
  <c r="F34" i="8" s="1"/>
  <c r="H29" i="8" l="1"/>
  <c r="H34" i="8"/>
  <c r="H7" i="8" l="1"/>
</calcChain>
</file>

<file path=xl/sharedStrings.xml><?xml version="1.0" encoding="utf-8"?>
<sst xmlns="http://schemas.openxmlformats.org/spreadsheetml/2006/main" count="92" uniqueCount="61">
  <si>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</si>
  <si>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</si>
  <si>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</si>
  <si>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</si>
  <si>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</si>
  <si>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</si>
  <si>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</si>
  <si>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</si>
  <si>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</si>
  <si>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</si>
  <si>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</si>
  <si>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0117442</t>
  </si>
  <si>
    <t>м.Косів</t>
  </si>
  <si>
    <t>с.Соколівка</t>
  </si>
  <si>
    <t xml:space="preserve">с.Смодна </t>
  </si>
  <si>
    <t>0611021</t>
  </si>
  <si>
    <t>Відділ освіти Косівської міської ради</t>
  </si>
  <si>
    <t>0116030</t>
  </si>
  <si>
    <t>0110150</t>
  </si>
  <si>
    <t>На виконання заходів Програми соціально-економічного та культурного розвитку Косівської міської ради на 2021-2026 роки  на "Капітальний ремонт дорожнього покриття по вул.Стефаника-Майдан Незалежності в м.Косові  Косівської міської ради"</t>
  </si>
  <si>
    <t>с.Пістинь</t>
  </si>
  <si>
    <t>с. Черганівка</t>
  </si>
  <si>
    <t>На виконання заходів Програми соціально-економічного та культурного розвитку Косівської міської ради на 2021-2026 роки на "Капітальний ремонт дорожнього покриття по вул.Л.Українки в с.Черганівка Косівської міської ради"</t>
  </si>
  <si>
    <t>На виконання заходів Програми соціально-економічного та культурного розвитку Косівської міської ради на 2021-2026 роки на"Капітальний ремонт дорожнього покриття по вул.Зарічна в м.Косів Косівської міської ради"</t>
  </si>
  <si>
    <t>На виконання заходів Програми соціально-економічного та культурного розвитку Косівської міської ради на 2021-2026 роки на"Капітальний ремонт дорожнього покриття по вул.Тиха в м.Косів Косівської міської ради"</t>
  </si>
  <si>
    <t>На виконання заходів Програми соціально-економічного та культурного розвитку Косівської міської ради на 2021-2026 роки на"Капітальний ремонт дорожнього покриття по вул.О.Кобилянської в м.Косів Косівської міської ради"</t>
  </si>
  <si>
    <t>На виконання заходів Програми соціально-економічного та культурного розвитку Косівської міської ради на 2021-2026 роки на"Капітальний ремонт дорожнього покриття по вул.Камениста в м.Косів Косівської міської ради"</t>
  </si>
  <si>
    <t>На виконання заходів Програми соціально-економічного та культурного розвитку Косівської міської ради на 2021-2026 роки на "Капітальний ремонт дорожнього покриття  по вул. Січових Стрільців в с.Смодна Косівської міської ради"</t>
  </si>
  <si>
    <t>На виконання заходів Програми соціально-економічного та культурного розвитку Косівської міської ради на 2021-2026 роки на" Капітальний ремонт дорожнього покриття  по вул. Т.Шевченка в с.Смодна Косівської міської ради"</t>
  </si>
  <si>
    <t>На виконання заходів Програми соціально-економічного та культурного розвитку Косівської міської ради на 2021-2026 роки на" Капітальний ремонт дорожнього покриття  по вул. Шкільна в с.Смодна Косівської міської ради"</t>
  </si>
  <si>
    <t>На виконання заходів Програми соціально-економічного та культурного розвитку Косівської міської ради на 2021-2026 роки на" Капітальний ремонт дорожнього покриття  по вул. Сонячна в с.Смодна Косівської міської ради"</t>
  </si>
  <si>
    <t>м. Косів</t>
  </si>
  <si>
    <t>На виконання заходів Програми соціально-економічного та культурного розвитку Косівської міської ради на 2021-2026 роки на "Капітальний ремонт дорожнього покриття  по вул. Вітовського в м. Косів Косівської міської ради"</t>
  </si>
  <si>
    <t>На виконання заходів Програми соціально-економічного та культурного розвитку Косівської міської ради на 2021-2026 роки на"Капітальний ремонт дорожнього покриття  по вул. Сковороди в с. Шешори Косівської міської ради"</t>
  </si>
  <si>
    <t>с. Шешори</t>
  </si>
  <si>
    <t>На виконання заходів Програми соціально-економічного та культурного розвитку Косівської міської ради на 2021-2026 роки на"Капітальний ремонт дорожнього покриття  по вул. Зелена в с. Город Косівської міської ради"</t>
  </si>
  <si>
    <t>с.Город</t>
  </si>
  <si>
    <t>На виконання заходів Програми соціально-економічного та культурного розвитку Косівської міської ради на 2021-2026 роки на"Капітальний ремонт дорожнього покриття  по вул. Франка в с. Вербовець Косівської міської ради"</t>
  </si>
  <si>
    <t>с.Вербовець</t>
  </si>
  <si>
    <t xml:space="preserve"> На виконання заходів Програми соціально-економічного та культурного розвитку Косівської міської ради на 2021-2026 роки на"Капітальний ремонт дорожнього покриття  по вул.Л.Українки в с. Старий Косів Косівської міської ради"</t>
  </si>
  <si>
    <t>с. Старий Косів</t>
  </si>
  <si>
    <t xml:space="preserve"> На виконання заходів Програми соціально-економічного та культурного розвитку Косівської міської ради на 2021-2026 роки на"Капітальний ремонт дорожнього покриття  по вул. Молодіжна в с.Черганівка Косівської міської ради"</t>
  </si>
  <si>
    <t xml:space="preserve"> На виконання заходів Програма зі створення безбар'єрного простору на території Косівської міської територіальної громади  на 2022-2026 роки на "Капітальний ремонт тротуару та паркувальної зони, пристосованих для осіб з інвалідністю по вул.Шевченка в с.Шешори Косівської міської ради"</t>
  </si>
  <si>
    <t>с Шешори</t>
  </si>
  <si>
    <t xml:space="preserve"> На виконання заходів Програма зі створення безбар'єрного простору на території Косівської міської територіальної громади  на 2022-2026 роки на "Капітальний ремонт тротуару по вул.Незалежності в с.Смодна Косівської міської ради, пристосованого для осіб з інвалідністю"</t>
  </si>
  <si>
    <t>с. Смодна</t>
  </si>
  <si>
    <t>Відділ культури і туризму Косівської міської ради</t>
  </si>
  <si>
    <t>с. Снідавка</t>
  </si>
  <si>
    <t>с. Шепіт</t>
  </si>
  <si>
    <t>На виконання заходів Програми соціально-економічного та культурного розвитку Косівської міської ради на 2021-2026 роки  на " Капітальний ремонт даху в Будинку культури с. Снідавка, Косівської міської ради</t>
  </si>
  <si>
    <t>1014060</t>
  </si>
  <si>
    <t>Перерозподіл (збільшення)  видатків передбачених на виконання заходів Програм  Косівської міської ради на 2021-2026 роки</t>
  </si>
  <si>
    <t>На виконання заходів Програми соціально-економічного та культурного розвитку Косівської міської ради на 2021-2026 роки  на  "Капітальний ремонт приміщення  Центру надання адміністративних послуг Косівської міської ради Косівського району Івано-Франківської області"</t>
  </si>
  <si>
    <t>На виконання заходів Програми соціально-економічного та культурного розвитку Косівської міської ради на 2021-2026 роки  на "Капітальний ремонт споруд дорожнього водовідводу  по вул. Поліна в селі Соколівка Косівського району Івано-Франківської області"</t>
  </si>
  <si>
    <t>На виконання заходів Програми соціально-економічного та культурного розвитку Косівської міської ради на 2021-2026 роки  на "Капітальний ремонт перехрестя у с.Пістинь Косівського району Івано-Франківської області (Р- 24 км 86+330)</t>
  </si>
  <si>
    <t>Додаток 1</t>
  </si>
  <si>
    <t>На виконання заходів Програми соціально-економічного та культурного розвитку Косівської міської ради на 2021-2026 роки на" Капітальний ремонт дорожнього покриття (заїздної дороги до Старокосівського ліцею) в с.Смодна Косівської міської ради"</t>
  </si>
  <si>
    <t>На виконання заходів Програми соціально-економічного та культурного розвитку Косівської міської ради на 2021-2026 роки на "Капітальний ремонт (заміна вікон) в Будинку культури с.Шепіт Косівської міської ради</t>
  </si>
  <si>
    <t>На виконання заходів Програми соціально-економічного та культурного розвитку Косівської міської ради на 2021-2026 роки  "Капітальний ремонт приміщення харчоблоку Косівського ліцею ім.Ігоря Пелипейка, Косівської міської ради Івано-Франківської області"( виготовлення проектно-кошторисної документації та її експертизи)"</t>
  </si>
  <si>
    <t>Секретар   ради                                                 Світлана МЕДВЕДЧУК</t>
  </si>
  <si>
    <t>до рішення  міської ради  від   30.01.2026р.  №3182-61/2026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</si>
</sst>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 tint="4.9989318521683403E-2"/>
      <name val="Times New Roman"/>
      <family val="1"/>
      <charset val="204"/>
    </font>
    <font>
      <b/>
      <i/>
      <sz val="14"/>
      <color theme="1" tint="4.9989318521683403E-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4" fontId="10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9" fillId="0" borderId="3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6"/>
  <sheetViews>
    <sheetView tabSelected="1" view="pageBreakPreview" zoomScale="80" zoomScaleNormal="100" zoomScaleSheetLayoutView="80" workbookViewId="0">
      <pane ySplit="5" topLeftCell="A6" activePane="bottomLeft" state="frozen"/>
      <selection pane="bottomLeft" activeCell="G2" sqref="G2:H2"/>
    </sheetView>
  </sheetViews>
  <sheetFormatPr defaultRowHeight="12.75" x14ac:dyDescent="0.2"/>
  <cols>
    <col min="1" max="1" width="5.28515625" style="19" customWidth="1"/>
    <col min="2" max="2" width="14.5703125" customWidth="1"/>
    <col min="3" max="3" width="12.42578125" customWidth="1"/>
    <col min="4" max="4" width="76.7109375" customWidth="1"/>
    <col min="5" max="5" width="17.5703125" customWidth="1"/>
    <col min="6" max="6" width="20.7109375" style="16" customWidth="1"/>
    <col min="7" max="7" width="15.7109375" style="16" customWidth="1"/>
    <col min="8" max="8" width="19.28515625" customWidth="1"/>
  </cols>
  <sheetData>
    <row r="1" spans="1:8" ht="15.75" customHeight="1" x14ac:dyDescent="0.25">
      <c r="A1" s="18"/>
      <c r="B1" s="7"/>
      <c r="C1" s="7"/>
      <c r="D1" s="7"/>
      <c r="E1" s="7"/>
      <c r="F1" s="14"/>
      <c r="G1" s="14"/>
      <c r="H1" s="6" t="s">
        <v>55</v>
      </c>
    </row>
    <row r="2" spans="1:8" s="1" customFormat="1" ht="98.25" customHeight="1" x14ac:dyDescent="0.3">
      <c r="A2" s="19"/>
      <c r="D2" s="3"/>
      <c r="E2" s="2"/>
      <c r="F2" s="15"/>
      <c r="G2" s="43" t="s">
        <v>60</v>
      </c>
      <c r="H2" s="43"/>
    </row>
    <row r="3" spans="1:8" ht="41.25" customHeight="1" x14ac:dyDescent="0.2">
      <c r="A3" s="44" t="s">
        <v>51</v>
      </c>
      <c r="B3" s="44"/>
      <c r="C3" s="44"/>
      <c r="D3" s="44"/>
      <c r="E3" s="44"/>
      <c r="F3" s="44"/>
      <c r="G3" s="44"/>
      <c r="H3" s="44"/>
    </row>
    <row r="4" spans="1:8" ht="22.5" customHeight="1" x14ac:dyDescent="0.3">
      <c r="A4" s="20"/>
      <c r="B4" s="4"/>
      <c r="C4" s="4"/>
      <c r="D4" s="4"/>
      <c r="E4" s="4"/>
      <c r="F4" s="5"/>
      <c r="G4" s="5"/>
      <c r="H4" s="11" t="s">
        <v>10</v>
      </c>
    </row>
    <row r="5" spans="1:8" ht="104.25" customHeight="1" x14ac:dyDescent="0.2">
      <c r="A5" s="21" t="s">
        <v>0</v>
      </c>
      <c r="B5" s="8" t="s">
        <v>4</v>
      </c>
      <c r="C5" s="8" t="s">
        <v>5</v>
      </c>
      <c r="D5" s="9" t="s">
        <v>7</v>
      </c>
      <c r="E5" s="9" t="s">
        <v>6</v>
      </c>
      <c r="F5" s="9" t="s">
        <v>2</v>
      </c>
      <c r="G5" s="9" t="s">
        <v>9</v>
      </c>
      <c r="H5" s="10" t="s">
        <v>3</v>
      </c>
    </row>
    <row r="6" spans="1:8" ht="27.75" customHeight="1" x14ac:dyDescent="0.2">
      <c r="A6" s="46" t="s">
        <v>8</v>
      </c>
      <c r="B6" s="46"/>
      <c r="C6" s="46"/>
      <c r="D6" s="46"/>
      <c r="E6" s="46"/>
      <c r="F6" s="34">
        <f>SUM(F7:F28)</f>
        <v>8772600</v>
      </c>
      <c r="G6" s="34">
        <f>SUM(G7:G28)</f>
        <v>0</v>
      </c>
      <c r="H6" s="23">
        <f>SUM(F6:G6)</f>
        <v>8772600</v>
      </c>
    </row>
    <row r="7" spans="1:8" s="25" customFormat="1" ht="90" customHeight="1" x14ac:dyDescent="0.2">
      <c r="A7" s="12">
        <v>1</v>
      </c>
      <c r="B7" s="35" t="s">
        <v>18</v>
      </c>
      <c r="C7" s="36">
        <v>3132</v>
      </c>
      <c r="D7" s="26" t="s">
        <v>52</v>
      </c>
      <c r="E7" s="37" t="s">
        <v>12</v>
      </c>
      <c r="F7" s="38">
        <v>1000000</v>
      </c>
      <c r="G7" s="38"/>
      <c r="H7" s="28">
        <f t="shared" ref="H7:H28" si="0">SUM(F7:G7)</f>
        <v>1000000</v>
      </c>
    </row>
    <row r="8" spans="1:8" s="25" customFormat="1" ht="76.5" customHeight="1" x14ac:dyDescent="0.2">
      <c r="A8" s="12">
        <v>2</v>
      </c>
      <c r="B8" s="35" t="s">
        <v>11</v>
      </c>
      <c r="C8" s="36">
        <v>3132</v>
      </c>
      <c r="D8" s="26" t="s">
        <v>19</v>
      </c>
      <c r="E8" s="37" t="s">
        <v>12</v>
      </c>
      <c r="F8" s="38">
        <v>1240000</v>
      </c>
      <c r="G8" s="38"/>
      <c r="H8" s="28">
        <f t="shared" si="0"/>
        <v>1240000</v>
      </c>
    </row>
    <row r="9" spans="1:8" s="25" customFormat="1" ht="78.75" customHeight="1" x14ac:dyDescent="0.2">
      <c r="A9" s="12">
        <v>3</v>
      </c>
      <c r="B9" s="35" t="s">
        <v>11</v>
      </c>
      <c r="C9" s="36">
        <v>3132</v>
      </c>
      <c r="D9" s="26" t="s">
        <v>53</v>
      </c>
      <c r="E9" s="37" t="s">
        <v>13</v>
      </c>
      <c r="F9" s="38">
        <v>745000</v>
      </c>
      <c r="G9" s="38"/>
      <c r="H9" s="28">
        <f t="shared" si="0"/>
        <v>745000</v>
      </c>
    </row>
    <row r="10" spans="1:8" s="25" customFormat="1" ht="78.75" customHeight="1" x14ac:dyDescent="0.2">
      <c r="A10" s="12">
        <v>4</v>
      </c>
      <c r="B10" s="35" t="s">
        <v>11</v>
      </c>
      <c r="C10" s="36">
        <v>3132</v>
      </c>
      <c r="D10" s="26" t="s">
        <v>54</v>
      </c>
      <c r="E10" s="37" t="s">
        <v>20</v>
      </c>
      <c r="F10" s="38">
        <v>1000000</v>
      </c>
      <c r="G10" s="38"/>
      <c r="H10" s="28">
        <f t="shared" si="0"/>
        <v>1000000</v>
      </c>
    </row>
    <row r="11" spans="1:8" s="25" customFormat="1" ht="78.75" customHeight="1" x14ac:dyDescent="0.2">
      <c r="A11" s="12">
        <v>5</v>
      </c>
      <c r="B11" s="35" t="s">
        <v>11</v>
      </c>
      <c r="C11" s="36">
        <v>3132</v>
      </c>
      <c r="D11" s="26" t="s">
        <v>22</v>
      </c>
      <c r="E11" s="37" t="s">
        <v>21</v>
      </c>
      <c r="F11" s="38">
        <v>2655600</v>
      </c>
      <c r="G11" s="38"/>
      <c r="H11" s="28">
        <f t="shared" si="0"/>
        <v>2655600</v>
      </c>
    </row>
    <row r="12" spans="1:8" s="25" customFormat="1" ht="78.75" customHeight="1" x14ac:dyDescent="0.2">
      <c r="A12" s="12">
        <v>6</v>
      </c>
      <c r="B12" s="35" t="s">
        <v>11</v>
      </c>
      <c r="C12" s="36">
        <v>3132</v>
      </c>
      <c r="D12" s="26" t="s">
        <v>24</v>
      </c>
      <c r="E12" s="37" t="s">
        <v>12</v>
      </c>
      <c r="F12" s="38">
        <v>50000</v>
      </c>
      <c r="G12" s="38"/>
      <c r="H12" s="28">
        <f t="shared" si="0"/>
        <v>50000</v>
      </c>
    </row>
    <row r="13" spans="1:8" s="25" customFormat="1" ht="78.75" customHeight="1" x14ac:dyDescent="0.2">
      <c r="A13" s="12">
        <v>7</v>
      </c>
      <c r="B13" s="35" t="s">
        <v>11</v>
      </c>
      <c r="C13" s="36">
        <v>3132</v>
      </c>
      <c r="D13" s="26" t="s">
        <v>25</v>
      </c>
      <c r="E13" s="37" t="s">
        <v>12</v>
      </c>
      <c r="F13" s="38">
        <v>50000</v>
      </c>
      <c r="G13" s="38"/>
      <c r="H13" s="28">
        <f t="shared" si="0"/>
        <v>50000</v>
      </c>
    </row>
    <row r="14" spans="1:8" s="25" customFormat="1" ht="78.75" customHeight="1" x14ac:dyDescent="0.2">
      <c r="A14" s="12">
        <v>8</v>
      </c>
      <c r="B14" s="35" t="s">
        <v>11</v>
      </c>
      <c r="C14" s="36">
        <v>3132</v>
      </c>
      <c r="D14" s="26" t="s">
        <v>26</v>
      </c>
      <c r="E14" s="37" t="s">
        <v>12</v>
      </c>
      <c r="F14" s="38">
        <v>50000</v>
      </c>
      <c r="G14" s="38"/>
      <c r="H14" s="28">
        <f t="shared" si="0"/>
        <v>50000</v>
      </c>
    </row>
    <row r="15" spans="1:8" s="25" customFormat="1" ht="78.75" customHeight="1" x14ac:dyDescent="0.2">
      <c r="A15" s="12">
        <v>9</v>
      </c>
      <c r="B15" s="35" t="s">
        <v>11</v>
      </c>
      <c r="C15" s="36">
        <v>3132</v>
      </c>
      <c r="D15" s="26" t="s">
        <v>27</v>
      </c>
      <c r="E15" s="37" t="s">
        <v>14</v>
      </c>
      <c r="F15" s="38">
        <v>50000</v>
      </c>
      <c r="G15" s="38"/>
      <c r="H15" s="28">
        <f t="shared" si="0"/>
        <v>50000</v>
      </c>
    </row>
    <row r="16" spans="1:8" s="25" customFormat="1" ht="78.75" customHeight="1" x14ac:dyDescent="0.2">
      <c r="A16" s="12">
        <v>10</v>
      </c>
      <c r="B16" s="35" t="s">
        <v>11</v>
      </c>
      <c r="C16" s="36">
        <v>3132</v>
      </c>
      <c r="D16" s="26" t="s">
        <v>56</v>
      </c>
      <c r="E16" s="37" t="s">
        <v>14</v>
      </c>
      <c r="F16" s="38">
        <v>50000</v>
      </c>
      <c r="G16" s="38"/>
      <c r="H16" s="28">
        <f t="shared" si="0"/>
        <v>50000</v>
      </c>
    </row>
    <row r="17" spans="1:8" s="25" customFormat="1" ht="78.75" customHeight="1" x14ac:dyDescent="0.2">
      <c r="A17" s="12">
        <v>11</v>
      </c>
      <c r="B17" s="35" t="s">
        <v>11</v>
      </c>
      <c r="C17" s="36">
        <v>3132</v>
      </c>
      <c r="D17" s="26" t="s">
        <v>28</v>
      </c>
      <c r="E17" s="37" t="s">
        <v>14</v>
      </c>
      <c r="F17" s="38">
        <v>50000</v>
      </c>
      <c r="G17" s="38"/>
      <c r="H17" s="28">
        <f t="shared" si="0"/>
        <v>50000</v>
      </c>
    </row>
    <row r="18" spans="1:8" s="25" customFormat="1" ht="78.75" customHeight="1" x14ac:dyDescent="0.2">
      <c r="A18" s="12">
        <v>12</v>
      </c>
      <c r="B18" s="35" t="s">
        <v>11</v>
      </c>
      <c r="C18" s="36">
        <v>3132</v>
      </c>
      <c r="D18" s="26" t="s">
        <v>29</v>
      </c>
      <c r="E18" s="37" t="s">
        <v>14</v>
      </c>
      <c r="F18" s="38">
        <v>50000</v>
      </c>
      <c r="G18" s="38"/>
      <c r="H18" s="28">
        <f t="shared" si="0"/>
        <v>50000</v>
      </c>
    </row>
    <row r="19" spans="1:8" s="25" customFormat="1" ht="78.75" customHeight="1" x14ac:dyDescent="0.2">
      <c r="A19" s="12">
        <v>13</v>
      </c>
      <c r="B19" s="35" t="s">
        <v>11</v>
      </c>
      <c r="C19" s="36">
        <v>3132</v>
      </c>
      <c r="D19" s="26" t="s">
        <v>30</v>
      </c>
      <c r="E19" s="37" t="s">
        <v>14</v>
      </c>
      <c r="F19" s="38">
        <v>50000</v>
      </c>
      <c r="G19" s="38"/>
      <c r="H19" s="28">
        <f t="shared" si="0"/>
        <v>50000</v>
      </c>
    </row>
    <row r="20" spans="1:8" s="25" customFormat="1" ht="78.75" customHeight="1" x14ac:dyDescent="0.2">
      <c r="A20" s="12">
        <v>14</v>
      </c>
      <c r="B20" s="35" t="s">
        <v>11</v>
      </c>
      <c r="C20" s="36">
        <v>3132</v>
      </c>
      <c r="D20" s="26" t="s">
        <v>33</v>
      </c>
      <c r="E20" s="37" t="s">
        <v>34</v>
      </c>
      <c r="F20" s="38">
        <v>50000</v>
      </c>
      <c r="G20" s="38"/>
      <c r="H20" s="28">
        <f t="shared" si="0"/>
        <v>50000</v>
      </c>
    </row>
    <row r="21" spans="1:8" s="25" customFormat="1" ht="78.75" customHeight="1" x14ac:dyDescent="0.2">
      <c r="A21" s="12">
        <v>15</v>
      </c>
      <c r="B21" s="35" t="s">
        <v>11</v>
      </c>
      <c r="C21" s="36">
        <v>3132</v>
      </c>
      <c r="D21" s="26" t="s">
        <v>32</v>
      </c>
      <c r="E21" s="37" t="s">
        <v>12</v>
      </c>
      <c r="F21" s="38">
        <v>50000</v>
      </c>
      <c r="G21" s="38"/>
      <c r="H21" s="28">
        <f t="shared" si="0"/>
        <v>50000</v>
      </c>
    </row>
    <row r="22" spans="1:8" s="25" customFormat="1" ht="78.75" customHeight="1" x14ac:dyDescent="0.2">
      <c r="A22" s="12">
        <v>16</v>
      </c>
      <c r="B22" s="35" t="s">
        <v>11</v>
      </c>
      <c r="C22" s="36">
        <v>3132</v>
      </c>
      <c r="D22" s="26" t="s">
        <v>35</v>
      </c>
      <c r="E22" s="37" t="s">
        <v>36</v>
      </c>
      <c r="F22" s="38">
        <v>50000</v>
      </c>
      <c r="G22" s="38"/>
      <c r="H22" s="28">
        <f t="shared" si="0"/>
        <v>50000</v>
      </c>
    </row>
    <row r="23" spans="1:8" s="25" customFormat="1" ht="78.75" customHeight="1" x14ac:dyDescent="0.2">
      <c r="A23" s="12">
        <v>17</v>
      </c>
      <c r="B23" s="35" t="s">
        <v>11</v>
      </c>
      <c r="C23" s="36">
        <v>3132</v>
      </c>
      <c r="D23" s="26" t="s">
        <v>37</v>
      </c>
      <c r="E23" s="37" t="s">
        <v>38</v>
      </c>
      <c r="F23" s="38">
        <v>50000</v>
      </c>
      <c r="G23" s="38"/>
      <c r="H23" s="28">
        <f t="shared" si="0"/>
        <v>50000</v>
      </c>
    </row>
    <row r="24" spans="1:8" s="25" customFormat="1" ht="78.75" customHeight="1" x14ac:dyDescent="0.2">
      <c r="A24" s="12">
        <v>18</v>
      </c>
      <c r="B24" s="35" t="s">
        <v>11</v>
      </c>
      <c r="C24" s="36">
        <v>3132</v>
      </c>
      <c r="D24" s="26" t="s">
        <v>39</v>
      </c>
      <c r="E24" s="37" t="s">
        <v>40</v>
      </c>
      <c r="F24" s="38">
        <v>50000</v>
      </c>
      <c r="G24" s="38"/>
      <c r="H24" s="28">
        <f t="shared" si="0"/>
        <v>50000</v>
      </c>
    </row>
    <row r="25" spans="1:8" s="25" customFormat="1" ht="78.75" customHeight="1" x14ac:dyDescent="0.2">
      <c r="A25" s="12">
        <v>19</v>
      </c>
      <c r="B25" s="35" t="s">
        <v>11</v>
      </c>
      <c r="C25" s="36">
        <v>3132</v>
      </c>
      <c r="D25" s="26" t="s">
        <v>41</v>
      </c>
      <c r="E25" s="37" t="s">
        <v>21</v>
      </c>
      <c r="F25" s="38">
        <v>50000</v>
      </c>
      <c r="G25" s="38"/>
      <c r="H25" s="28">
        <f t="shared" si="0"/>
        <v>50000</v>
      </c>
    </row>
    <row r="26" spans="1:8" s="25" customFormat="1" ht="78.75" customHeight="1" x14ac:dyDescent="0.2">
      <c r="A26" s="12">
        <v>20</v>
      </c>
      <c r="B26" s="35" t="s">
        <v>11</v>
      </c>
      <c r="C26" s="36">
        <v>3132</v>
      </c>
      <c r="D26" s="26" t="s">
        <v>23</v>
      </c>
      <c r="E26" s="37" t="s">
        <v>12</v>
      </c>
      <c r="F26" s="38">
        <v>50000</v>
      </c>
      <c r="G26" s="38"/>
      <c r="H26" s="28">
        <f t="shared" ref="H26" si="1">SUM(F26:G26)</f>
        <v>50000</v>
      </c>
    </row>
    <row r="27" spans="1:8" s="25" customFormat="1" ht="117" customHeight="1" x14ac:dyDescent="0.2">
      <c r="A27" s="12">
        <v>21</v>
      </c>
      <c r="B27" s="35" t="s">
        <v>17</v>
      </c>
      <c r="C27" s="36">
        <v>3132</v>
      </c>
      <c r="D27" s="26" t="s">
        <v>42</v>
      </c>
      <c r="E27" s="37" t="s">
        <v>43</v>
      </c>
      <c r="F27" s="38">
        <v>792000</v>
      </c>
      <c r="G27" s="38"/>
      <c r="H27" s="28">
        <f t="shared" si="0"/>
        <v>792000</v>
      </c>
    </row>
    <row r="28" spans="1:8" s="25" customFormat="1" ht="106.5" customHeight="1" x14ac:dyDescent="0.2">
      <c r="A28" s="12">
        <v>22</v>
      </c>
      <c r="B28" s="35" t="s">
        <v>17</v>
      </c>
      <c r="C28" s="36">
        <v>3132</v>
      </c>
      <c r="D28" s="26" t="s">
        <v>44</v>
      </c>
      <c r="E28" s="37" t="s">
        <v>45</v>
      </c>
      <c r="F28" s="38">
        <v>590000</v>
      </c>
      <c r="G28" s="38"/>
      <c r="H28" s="28">
        <f t="shared" si="0"/>
        <v>590000</v>
      </c>
    </row>
    <row r="29" spans="1:8" s="25" customFormat="1" ht="63" customHeight="1" x14ac:dyDescent="0.2">
      <c r="A29" s="46" t="s">
        <v>16</v>
      </c>
      <c r="B29" s="46"/>
      <c r="C29" s="46"/>
      <c r="D29" s="46"/>
      <c r="E29" s="46"/>
      <c r="F29" s="29">
        <f>SUM(F30)</f>
        <v>270000</v>
      </c>
      <c r="G29" s="29">
        <f>SUM(G30)</f>
        <v>0</v>
      </c>
      <c r="H29" s="23">
        <f>SUM(F29:G29)</f>
        <v>270000</v>
      </c>
    </row>
    <row r="30" spans="1:8" ht="115.5" customHeight="1" x14ac:dyDescent="0.2">
      <c r="A30" s="12">
        <v>23</v>
      </c>
      <c r="B30" s="30" t="s">
        <v>15</v>
      </c>
      <c r="C30" s="36">
        <v>3132</v>
      </c>
      <c r="D30" s="31" t="s">
        <v>58</v>
      </c>
      <c r="E30" s="32" t="s">
        <v>31</v>
      </c>
      <c r="F30" s="33">
        <v>270000</v>
      </c>
      <c r="G30" s="27"/>
      <c r="H30" s="28">
        <f>SUM(F30:G30)</f>
        <v>270000</v>
      </c>
    </row>
    <row r="31" spans="1:8" ht="90" customHeight="1" x14ac:dyDescent="0.2">
      <c r="A31" s="12"/>
      <c r="B31" s="47" t="s">
        <v>46</v>
      </c>
      <c r="C31" s="48"/>
      <c r="D31" s="48"/>
      <c r="E31" s="49"/>
      <c r="F31" s="29">
        <f>SUM(F32+F33)</f>
        <v>775000</v>
      </c>
      <c r="G31" s="27"/>
      <c r="H31" s="23">
        <f>SUM(F31:G31)</f>
        <v>775000</v>
      </c>
    </row>
    <row r="32" spans="1:8" ht="82.5" customHeight="1" x14ac:dyDescent="0.2">
      <c r="A32" s="12">
        <v>24</v>
      </c>
      <c r="B32" s="30" t="s">
        <v>50</v>
      </c>
      <c r="C32" s="36">
        <v>3132</v>
      </c>
      <c r="D32" s="40" t="s">
        <v>49</v>
      </c>
      <c r="E32" s="39" t="s">
        <v>47</v>
      </c>
      <c r="F32" s="33">
        <v>575000</v>
      </c>
      <c r="G32" s="27"/>
      <c r="H32" s="28">
        <f t="shared" ref="H32:H33" si="2">SUM(F32:G32)</f>
        <v>575000</v>
      </c>
    </row>
    <row r="33" spans="1:8" ht="93" customHeight="1" x14ac:dyDescent="0.2">
      <c r="A33" s="12">
        <v>25</v>
      </c>
      <c r="B33" s="30" t="s">
        <v>50</v>
      </c>
      <c r="C33" s="36">
        <v>3132</v>
      </c>
      <c r="D33" s="41" t="s">
        <v>57</v>
      </c>
      <c r="E33" s="32" t="s">
        <v>48</v>
      </c>
      <c r="F33" s="33">
        <v>200000</v>
      </c>
      <c r="G33" s="27"/>
      <c r="H33" s="28">
        <f t="shared" si="2"/>
        <v>200000</v>
      </c>
    </row>
    <row r="34" spans="1:8" s="13" customFormat="1" ht="42.75" customHeight="1" x14ac:dyDescent="0.3">
      <c r="A34" s="45" t="s">
        <v>1</v>
      </c>
      <c r="B34" s="45"/>
      <c r="C34" s="45"/>
      <c r="D34" s="45"/>
      <c r="E34" s="45"/>
      <c r="F34" s="24">
        <f>F6+F29+F31</f>
        <v>9817600</v>
      </c>
      <c r="G34" s="24">
        <f>G6+G29</f>
        <v>0</v>
      </c>
      <c r="H34" s="24">
        <f>SUM(F34:G34)</f>
        <v>9817600</v>
      </c>
    </row>
    <row r="35" spans="1:8" s="13" customFormat="1" ht="57.75" customHeight="1" x14ac:dyDescent="0.3">
      <c r="A35" s="42" t="s">
        <v>59</v>
      </c>
      <c r="B35" s="42"/>
      <c r="C35" s="42"/>
      <c r="D35" s="42"/>
      <c r="E35" s="42"/>
      <c r="F35" s="42"/>
      <c r="G35" s="42"/>
      <c r="H35" s="42"/>
    </row>
    <row r="36" spans="1:8" s="13" customFormat="1" ht="56.25" customHeight="1" x14ac:dyDescent="0.2">
      <c r="A36" s="19"/>
      <c r="F36" s="22"/>
      <c r="G36" s="22"/>
    </row>
    <row r="37" spans="1:8" s="13" customFormat="1" ht="52.5" customHeight="1" x14ac:dyDescent="0.2">
      <c r="A37" s="19"/>
      <c r="F37" s="22"/>
      <c r="G37" s="22"/>
    </row>
    <row r="38" spans="1:8" s="13" customFormat="1" ht="72" customHeight="1" x14ac:dyDescent="0.2">
      <c r="A38" s="19"/>
      <c r="B38"/>
      <c r="C38"/>
      <c r="D38"/>
      <c r="E38"/>
      <c r="F38" s="16"/>
      <c r="G38" s="16"/>
      <c r="H38"/>
    </row>
    <row r="39" spans="1:8" s="13" customFormat="1" ht="72" customHeight="1" x14ac:dyDescent="0.2">
      <c r="A39" s="19"/>
      <c r="B39"/>
      <c r="C39"/>
      <c r="D39"/>
      <c r="E39"/>
      <c r="F39" s="16"/>
      <c r="G39" s="16"/>
      <c r="H39"/>
    </row>
    <row r="40" spans="1:8" s="13" customFormat="1" ht="72" customHeight="1" x14ac:dyDescent="0.2">
      <c r="A40" s="19"/>
      <c r="B40"/>
      <c r="C40"/>
      <c r="D40"/>
      <c r="E40"/>
      <c r="F40" s="16"/>
      <c r="G40" s="16"/>
      <c r="H40"/>
    </row>
    <row r="41" spans="1:8" s="13" customFormat="1" ht="72" customHeight="1" x14ac:dyDescent="0.2">
      <c r="A41" s="19"/>
      <c r="B41"/>
      <c r="C41"/>
      <c r="D41"/>
      <c r="E41"/>
      <c r="F41" s="16"/>
      <c r="G41" s="16"/>
      <c r="H41"/>
    </row>
    <row r="42" spans="1:8" s="13" customFormat="1" ht="72" customHeight="1" x14ac:dyDescent="0.2">
      <c r="A42" s="19"/>
      <c r="B42"/>
      <c r="C42"/>
      <c r="D42"/>
      <c r="E42"/>
      <c r="F42" s="16"/>
      <c r="G42" s="16"/>
      <c r="H42"/>
    </row>
    <row r="43" spans="1:8" s="13" customFormat="1" ht="72" customHeight="1" x14ac:dyDescent="0.2">
      <c r="A43" s="19"/>
      <c r="B43"/>
      <c r="C43"/>
      <c r="D43"/>
      <c r="E43"/>
      <c r="F43" s="16"/>
      <c r="G43" s="16"/>
      <c r="H43"/>
    </row>
    <row r="44" spans="1:8" s="13" customFormat="1" ht="72" customHeight="1" x14ac:dyDescent="0.2">
      <c r="A44" s="19"/>
      <c r="B44"/>
      <c r="C44"/>
      <c r="D44"/>
      <c r="E44"/>
      <c r="F44" s="16"/>
      <c r="G44" s="16"/>
      <c r="H44"/>
    </row>
    <row r="45" spans="1:8" s="13" customFormat="1" ht="72" customHeight="1" x14ac:dyDescent="0.2">
      <c r="A45" s="19"/>
      <c r="B45"/>
      <c r="C45"/>
      <c r="D45"/>
      <c r="E45"/>
      <c r="F45" s="16"/>
      <c r="G45" s="16"/>
      <c r="H45"/>
    </row>
    <row r="46" spans="1:8" s="13" customFormat="1" ht="72" customHeight="1" x14ac:dyDescent="0.2">
      <c r="A46" s="19"/>
      <c r="B46"/>
      <c r="C46"/>
      <c r="D46"/>
      <c r="E46"/>
      <c r="F46" s="16"/>
      <c r="G46" s="16"/>
      <c r="H46"/>
    </row>
    <row r="47" spans="1:8" s="13" customFormat="1" ht="72" customHeight="1" x14ac:dyDescent="0.2">
      <c r="A47" s="19"/>
      <c r="B47"/>
      <c r="C47"/>
      <c r="D47"/>
      <c r="E47"/>
      <c r="F47" s="16"/>
      <c r="G47" s="16"/>
      <c r="H47"/>
    </row>
    <row r="48" spans="1:8" s="13" customFormat="1" ht="72" customHeight="1" x14ac:dyDescent="0.2">
      <c r="A48" s="19"/>
      <c r="B48"/>
      <c r="C48"/>
      <c r="D48"/>
      <c r="E48"/>
      <c r="F48" s="16"/>
      <c r="G48" s="16"/>
      <c r="H48"/>
    </row>
    <row r="49" spans="1:8" s="13" customFormat="1" ht="72" customHeight="1" x14ac:dyDescent="0.2">
      <c r="A49" s="19"/>
      <c r="B49"/>
      <c r="C49"/>
      <c r="D49"/>
      <c r="E49"/>
      <c r="F49" s="16"/>
      <c r="G49" s="16"/>
      <c r="H49"/>
    </row>
    <row r="50" spans="1:8" s="13" customFormat="1" ht="72" customHeight="1" x14ac:dyDescent="0.2">
      <c r="A50" s="19"/>
      <c r="B50"/>
      <c r="C50"/>
      <c r="D50"/>
      <c r="E50"/>
      <c r="F50" s="16"/>
      <c r="G50" s="16"/>
      <c r="H50"/>
    </row>
    <row r="51" spans="1:8" s="13" customFormat="1" ht="56.25" customHeight="1" x14ac:dyDescent="0.2">
      <c r="A51" s="19"/>
      <c r="B51"/>
      <c r="C51"/>
      <c r="D51"/>
      <c r="E51"/>
      <c r="F51" s="16"/>
      <c r="G51" s="16"/>
      <c r="H51"/>
    </row>
    <row r="52" spans="1:8" s="13" customFormat="1" ht="57.75" customHeight="1" x14ac:dyDescent="0.2">
      <c r="A52" s="19"/>
      <c r="B52"/>
      <c r="C52"/>
      <c r="D52"/>
      <c r="E52"/>
      <c r="F52" s="16"/>
      <c r="G52" s="16"/>
      <c r="H52"/>
    </row>
    <row r="53" spans="1:8" s="13" customFormat="1" ht="58.5" customHeight="1" x14ac:dyDescent="0.2">
      <c r="A53" s="19"/>
      <c r="B53"/>
      <c r="C53"/>
      <c r="D53"/>
      <c r="E53"/>
      <c r="F53" s="16"/>
      <c r="G53" s="16"/>
      <c r="H53"/>
    </row>
    <row r="54" spans="1:8" s="13" customFormat="1" ht="60" customHeight="1" x14ac:dyDescent="0.2">
      <c r="A54" s="19"/>
      <c r="B54"/>
      <c r="C54"/>
      <c r="D54"/>
      <c r="E54"/>
      <c r="F54" s="16"/>
      <c r="G54" s="16"/>
      <c r="H54"/>
    </row>
    <row r="55" spans="1:8" s="13" customFormat="1" ht="72" customHeight="1" x14ac:dyDescent="0.2">
      <c r="A55" s="19"/>
      <c r="B55"/>
      <c r="C55"/>
      <c r="D55"/>
      <c r="E55"/>
      <c r="F55" s="16"/>
      <c r="G55" s="16"/>
      <c r="H55"/>
    </row>
    <row r="56" spans="1:8" s="13" customFormat="1" ht="41.25" customHeight="1" x14ac:dyDescent="0.2">
      <c r="A56" s="19"/>
      <c r="B56"/>
      <c r="C56"/>
      <c r="D56"/>
      <c r="E56"/>
      <c r="F56" s="16"/>
      <c r="G56" s="16"/>
      <c r="H56"/>
    </row>
    <row r="57" spans="1:8" s="13" customFormat="1" ht="48.75" customHeight="1" x14ac:dyDescent="0.2">
      <c r="A57" s="19"/>
      <c r="B57"/>
      <c r="C57"/>
      <c r="D57"/>
      <c r="E57"/>
      <c r="F57" s="16"/>
      <c r="G57" s="16"/>
      <c r="H57"/>
    </row>
    <row r="58" spans="1:8" s="13" customFormat="1" ht="72" customHeight="1" x14ac:dyDescent="0.2">
      <c r="A58" s="19"/>
      <c r="B58"/>
      <c r="C58"/>
      <c r="D58"/>
      <c r="E58"/>
      <c r="F58" s="16"/>
      <c r="G58" s="16"/>
      <c r="H58"/>
    </row>
    <row r="59" spans="1:8" s="13" customFormat="1" ht="57.75" customHeight="1" x14ac:dyDescent="0.2">
      <c r="A59" s="19"/>
      <c r="B59"/>
      <c r="C59"/>
      <c r="D59"/>
      <c r="E59"/>
      <c r="F59" s="16"/>
      <c r="G59" s="16"/>
      <c r="H59"/>
    </row>
    <row r="60" spans="1:8" s="13" customFormat="1" ht="49.5" customHeight="1" x14ac:dyDescent="0.2">
      <c r="A60" s="19"/>
      <c r="B60"/>
      <c r="C60"/>
      <c r="D60"/>
      <c r="E60"/>
      <c r="F60" s="16"/>
      <c r="G60" s="16"/>
      <c r="H60"/>
    </row>
    <row r="61" spans="1:8" s="13" customFormat="1" ht="49.5" customHeight="1" x14ac:dyDescent="0.2">
      <c r="A61" s="19"/>
      <c r="B61"/>
      <c r="C61"/>
      <c r="D61"/>
      <c r="E61"/>
      <c r="F61" s="16"/>
      <c r="G61" s="16"/>
      <c r="H61"/>
    </row>
    <row r="62" spans="1:8" s="13" customFormat="1" ht="64.5" customHeight="1" x14ac:dyDescent="0.2">
      <c r="A62" s="19"/>
      <c r="B62"/>
      <c r="C62"/>
      <c r="D62"/>
      <c r="E62"/>
      <c r="F62" s="16"/>
      <c r="G62" s="16"/>
      <c r="H62"/>
    </row>
    <row r="63" spans="1:8" s="13" customFormat="1" ht="28.5" customHeight="1" x14ac:dyDescent="0.2">
      <c r="A63" s="19"/>
      <c r="B63"/>
      <c r="C63"/>
      <c r="D63"/>
      <c r="E63"/>
      <c r="F63" s="16"/>
      <c r="G63" s="16"/>
      <c r="H63"/>
    </row>
    <row r="64" spans="1:8" s="17" customFormat="1" ht="136.5" customHeight="1" x14ac:dyDescent="0.25">
      <c r="A64" s="19"/>
      <c r="B64"/>
      <c r="C64"/>
      <c r="D64"/>
      <c r="E64"/>
      <c r="F64" s="16"/>
      <c r="G64" s="16"/>
      <c r="H64"/>
    </row>
    <row r="65" spans="1:8" s="13" customFormat="1" x14ac:dyDescent="0.2">
      <c r="A65" s="19"/>
      <c r="B65"/>
      <c r="C65"/>
      <c r="D65"/>
      <c r="E65"/>
      <c r="F65" s="16"/>
      <c r="G65" s="16"/>
      <c r="H65"/>
    </row>
    <row r="66" spans="1:8" s="13" customFormat="1" x14ac:dyDescent="0.2">
      <c r="A66" s="19"/>
      <c r="B66"/>
      <c r="C66"/>
      <c r="D66"/>
      <c r="E66"/>
      <c r="F66" s="16"/>
      <c r="G66" s="16"/>
      <c r="H66"/>
    </row>
  </sheetData>
  <mergeCells count="7">
    <mergeCell ref="A35:H35"/>
    <mergeCell ref="G2:H2"/>
    <mergeCell ref="A3:H3"/>
    <mergeCell ref="A34:E34"/>
    <mergeCell ref="A6:E6"/>
    <mergeCell ref="A29:E29"/>
    <mergeCell ref="B31:E31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4</vt:lpstr>
      <vt:lpstr>'Додаток 4'!Область_печати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2026-01-07T12:13:08Z</cp:lastPrinted>
  <dcterms:created xsi:type="dcterms:W3CDTF">2007-12-29T12:46:41Z</dcterms:created>
  <dcterms:modified xsi:type="dcterms:W3CDTF">2026-02-04T09:16:59Z</dcterms:modified>
</cp:coreProperties>
</file>