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58 позачерова\"/>
    </mc:Choice>
  </mc:AlternateContent>
  <xr:revisionPtr revIDLastSave="0" documentId="8_{47368569-4BAE-47B4-A6C0-370E5F035201}" xr6:coauthVersionLast="47" xr6:coauthVersionMax="47" xr10:uidLastSave="{00000000-0000-0000-0000-000000000000}"/>
  <bookViews>
    <workbookView xWindow="-120" yWindow="-120" windowWidth="29040" windowHeight="15720" xr2:uid="{00000000-000D-0000-FFFF-FFFF00000000}"/>
  </bookViews>
  <sheets>
    <sheet name="Додаток 1" sheetId="8" r:id="rId1"/>
  </sheets>
  <definedNames>
    <definedName name="_xlnm.Print_Area" localSheetId="0">'Додаток 1'!$A$1:$G$12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8" l="1"/>
  <c r="E8" i="8" l="1"/>
  <c r="F9" i="8" l="1"/>
  <c r="F6" i="8" l="1"/>
  <c r="G10" i="8"/>
  <c r="G8" i="8"/>
  <c r="E7" i="8" l="1"/>
  <c r="E6" i="8" s="1"/>
  <c r="G7" i="8" l="1"/>
  <c r="G9" i="8"/>
  <c r="E11" i="8" l="1"/>
  <c r="F11" i="8"/>
  <c r="G6" i="8" l="1"/>
  <c r="G11" i="8" s="1"/>
</calcChain>
</file>

<file path=xl/sharedStrings.xml><?xml version="1.0" encoding="utf-8"?>
<sst xmlns="http://schemas.openxmlformats.org/spreadsheetml/2006/main" count="22" uniqueCount="20">
  <si>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</si>
  <si>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</si>
  <si>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</si>
  <si>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</si>
  <si>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</si>
  <si>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</si>
  <si>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</si>
  <si>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</si>
  <si>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</si>
  <si>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</si>
  <si>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</si>
  <si>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 xml:space="preserve">Перелік заходів на 2025 рік "Цільової програми матеріально-технічної та фінансової підтримки
Збройних Сил України на 2025 рік"
</t>
  </si>
  <si>
    <t>Придбання спеціалізованого військового обладнання (дрони, прибори нічного бачення, наземні станції управління до дронів, джерела живлення,квадрокоптери, рації, основи для маскувальних сіток, спанбонди для маскувальних сіток), придбання запасних частин для автомобільної техніки, двигунів, інструментів для ремонту техніки, будівельних матеріалів, шипів протипіхотних, пально-мастильних матеріалів</t>
  </si>
  <si>
    <t>Придбання спеціалізованого військового обладнання (дрони, прибори нічного бачення,тепловізори, наземні станції управління до дронів, засоби радіоперешкод, рації, шипи протипіхотні, предметів довгострокового користування (генератори, зарядні станції, джерела живлення,балістична ковдра (броне ковдра) інше)</t>
  </si>
  <si>
    <t>0119800</t>
  </si>
  <si>
    <t xml:space="preserve">Субвенція державному бюджету на утримання військових частин Збройних Сил України </t>
  </si>
  <si>
    <t>Оплата послуг з перевезення мобілізованих військовослужбовців в навчальні центри,військових частин</t>
  </si>
  <si>
    <t>Додаток 9</t>
  </si>
  <si>
    <t>до рішення  міської ради  від   10.12.2025р.  №-58/2025</t>
  </si>
  <si>
    <t>Секретар   ради                                                 Світлана МЕДВЕДЧУК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</si>
</sst>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b/>
      <sz val="14"/>
      <color rgb="FFFF0000"/>
      <name val="Times New Roman"/>
      <family val="1"/>
      <charset val="204"/>
    </font>
    <font>
      <sz val="14"/>
      <color theme="1" tint="4.9989318521683403E-2"/>
      <name val="Times New Roman"/>
      <family val="1"/>
      <charset val="204"/>
    </font>
    <font>
      <b/>
      <sz val="14"/>
      <color theme="1" tint="4.9989318521683403E-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4"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wrapText="1"/>
    </xf>
    <xf numFmtId="4" fontId="8" fillId="0" borderId="1" xfId="0" applyNumberFormat="1" applyFont="1" applyBorder="1" applyAlignment="1">
      <alignment horizontal="center" vertical="center" wrapText="1"/>
    </xf>
    <xf numFmtId="0" fontId="12" fillId="0" borderId="0" xfId="0" applyFont="1" applyAlignment="1">
      <alignment wrapText="1"/>
    </xf>
    <xf numFmtId="0" fontId="11" fillId="0" borderId="1" xfId="0" applyFont="1" applyFill="1" applyBorder="1" applyAlignment="1">
      <alignment horizontal="center" vertical="center" wrapText="1"/>
    </xf>
    <xf numFmtId="0" fontId="11" fillId="0" borderId="0" xfId="0" applyFont="1" applyAlignment="1">
      <alignment vertical="center" wrapText="1"/>
    </xf>
    <xf numFmtId="49"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3" fillId="0" borderId="3"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Border="1" applyAlignment="1">
      <alignment wrapText="1"/>
    </xf>
    <xf numFmtId="4" fontId="14" fillId="0" borderId="1" xfId="0" applyNumberFormat="1" applyFont="1" applyFill="1" applyBorder="1" applyAlignment="1">
      <alignment horizontal="center" vertical="center" wrapText="1"/>
    </xf>
    <xf numFmtId="4" fontId="1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4" fontId="11"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view="pageBreakPreview" topLeftCell="A8" zoomScaleNormal="100" zoomScaleSheetLayoutView="100" workbookViewId="0">
      <selection activeCell="A12" sqref="A12:G1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17</v>
      </c>
    </row>
    <row r="2" spans="1:7" s="1" customFormat="1" ht="83.25" customHeight="1" x14ac:dyDescent="0.3">
      <c r="A2" s="15"/>
      <c r="D2" s="2"/>
      <c r="E2" s="10"/>
      <c r="F2" s="23"/>
      <c r="G2" s="29" t="s">
        <v>18</v>
      </c>
    </row>
    <row r="3" spans="1:7" ht="59.25" customHeight="1" x14ac:dyDescent="0.2">
      <c r="A3" s="47" t="s">
        <v>11</v>
      </c>
      <c r="B3" s="47"/>
      <c r="C3" s="47"/>
      <c r="D3" s="47"/>
      <c r="E3" s="47"/>
      <c r="F3" s="47"/>
      <c r="G3" s="47"/>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49" t="s">
        <v>6</v>
      </c>
      <c r="B6" s="49"/>
      <c r="C6" s="49"/>
      <c r="D6" s="49"/>
      <c r="E6" s="5">
        <f>SUM(E7:E10)</f>
        <v>2455000</v>
      </c>
      <c r="F6" s="5">
        <f>SUM(F9:F10)</f>
        <v>2550000</v>
      </c>
      <c r="G6" s="5">
        <f>SUM(E6:F6)</f>
        <v>5005000</v>
      </c>
    </row>
    <row r="7" spans="1:7" ht="135.75" customHeight="1" x14ac:dyDescent="0.3">
      <c r="A7" s="25">
        <v>1</v>
      </c>
      <c r="B7" s="26" t="s">
        <v>10</v>
      </c>
      <c r="C7" s="25">
        <v>2210</v>
      </c>
      <c r="D7" s="27" t="s">
        <v>12</v>
      </c>
      <c r="E7" s="28">
        <f>100000</f>
        <v>100000</v>
      </c>
      <c r="F7" s="28"/>
      <c r="G7" s="24">
        <f>E7+F7</f>
        <v>100000</v>
      </c>
    </row>
    <row r="8" spans="1:7" ht="66" customHeight="1" x14ac:dyDescent="0.2">
      <c r="A8" s="41">
        <v>2</v>
      </c>
      <c r="B8" s="42" t="s">
        <v>10</v>
      </c>
      <c r="C8" s="41">
        <v>2240</v>
      </c>
      <c r="D8" s="43" t="s">
        <v>16</v>
      </c>
      <c r="E8" s="44">
        <f>90000+90000</f>
        <v>180000</v>
      </c>
      <c r="F8" s="44"/>
      <c r="G8" s="45">
        <f>E8+F8</f>
        <v>180000</v>
      </c>
    </row>
    <row r="9" spans="1:7" s="8" customFormat="1" ht="96.75" customHeight="1" x14ac:dyDescent="0.3">
      <c r="A9" s="36">
        <v>3</v>
      </c>
      <c r="B9" s="37" t="s">
        <v>10</v>
      </c>
      <c r="C9" s="36">
        <v>3110</v>
      </c>
      <c r="D9" s="38" t="s">
        <v>13</v>
      </c>
      <c r="E9" s="39"/>
      <c r="F9" s="39">
        <f>2000000+200000+1000000-250000-200000+200000-100000-300000</f>
        <v>2550000</v>
      </c>
      <c r="G9" s="40">
        <f t="shared" ref="G9" si="0">SUM(E9:F9)</f>
        <v>2550000</v>
      </c>
    </row>
    <row r="10" spans="1:7" s="8" customFormat="1" ht="96.75" customHeight="1" x14ac:dyDescent="0.2">
      <c r="A10" s="30">
        <v>4</v>
      </c>
      <c r="B10" s="32" t="s">
        <v>14</v>
      </c>
      <c r="C10" s="33">
        <v>2620</v>
      </c>
      <c r="D10" s="31" t="s">
        <v>15</v>
      </c>
      <c r="E10" s="34">
        <f>250000+1000000+200000-200000+100000+300000+200000+325000</f>
        <v>2175000</v>
      </c>
      <c r="F10" s="34"/>
      <c r="G10" s="35">
        <f>E10+F10</f>
        <v>2175000</v>
      </c>
    </row>
    <row r="11" spans="1:7" s="8" customFormat="1" ht="44.25" customHeight="1" x14ac:dyDescent="0.3">
      <c r="A11" s="48" t="s">
        <v>1</v>
      </c>
      <c r="B11" s="48"/>
      <c r="C11" s="48"/>
      <c r="D11" s="48"/>
      <c r="E11" s="12">
        <f>E6</f>
        <v>2455000</v>
      </c>
      <c r="F11" s="12">
        <f>F6</f>
        <v>2550000</v>
      </c>
      <c r="G11" s="5">
        <f>G6</f>
        <v>5005000</v>
      </c>
    </row>
    <row r="12" spans="1:7" s="8" customFormat="1" ht="120.75" customHeight="1" x14ac:dyDescent="0.3">
      <c r="A12" s="46" t="s">
        <v>19</v>
      </c>
      <c r="B12" s="46"/>
      <c r="C12" s="46"/>
      <c r="D12" s="46"/>
      <c r="E12" s="46"/>
      <c r="F12" s="46"/>
      <c r="G12" s="46"/>
    </row>
    <row r="13" spans="1:7" s="8" customFormat="1" ht="39.75" customHeight="1" x14ac:dyDescent="0.2">
      <c r="A13" s="15"/>
      <c r="E13" s="17"/>
      <c r="F13" s="17"/>
    </row>
    <row r="14" spans="1:7" s="8" customFormat="1" ht="56.25" customHeight="1" x14ac:dyDescent="0.2">
      <c r="A14" s="15"/>
      <c r="E14" s="17"/>
      <c r="F14" s="17"/>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2:G12"/>
    <mergeCell ref="A3:G3"/>
    <mergeCell ref="A11:D11"/>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2025-10-22T09:13:56Z</cp:lastPrinted>
  <dcterms:created xsi:type="dcterms:W3CDTF">2007-12-29T12:46:41Z</dcterms:created>
  <dcterms:modified xsi:type="dcterms:W3CDTF">2025-12-09T09:07:06Z</dcterms:modified>
</cp:coreProperties>
</file>