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S L\Desktop\58 позачерова\"/>
    </mc:Choice>
  </mc:AlternateContent>
  <xr:revisionPtr revIDLastSave="0" documentId="13_ncr:1_{1ABE4835-E618-495B-B29C-1E1137D7592F}" xr6:coauthVersionLast="47" xr6:coauthVersionMax="47" xr10:uidLastSave="{00000000-0000-0000-0000-000000000000}"/>
  <bookViews>
    <workbookView xWindow="-120" yWindow="-120" windowWidth="29040" windowHeight="15720" xr2:uid="{00000000-000D-0000-FFFF-FFFF00000000}"/>
  </bookViews>
  <sheets>
    <sheet name="Додаток 1" sheetId="8" r:id="rId1"/>
  </sheets>
  <definedNames>
    <definedName name="_xlnm.Print_Area" localSheetId="0">'Додаток 1'!$A$1:$G$12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8" l="1"/>
  <c r="E8" i="8" l="1"/>
  <c r="F9" i="8" l="1"/>
  <c r="F6" i="8" l="1"/>
  <c r="G10" i="8"/>
  <c r="G8" i="8"/>
  <c r="E7" i="8" l="1"/>
  <c r="E6" i="8" s="1"/>
  <c r="G7" i="8" l="1"/>
  <c r="G9" i="8"/>
  <c r="E11" i="8" l="1"/>
  <c r="F11" i="8"/>
  <c r="G6" i="8" l="1"/>
  <c r="G11" i="8" s="1"/>
</calcChain>
</file>

<file path=xl/sharedStrings.xml><?xml version="1.0" encoding="utf-8"?>
<sst xmlns="http://schemas.openxmlformats.org/spreadsheetml/2006/main" count="22" uniqueCount="20">
  <si>
    <t>№п/п</t>
  </si>
  <si>
    <t>Всього</t>
  </si>
  <si>
    <t>Загальний фонд</t>
  </si>
  <si>
    <t xml:space="preserve">Разом </t>
  </si>
  <si>
    <t>Код Програмної класифікації видатків та кредитування місцевих бюджетів</t>
  </si>
  <si>
    <t>КЕКВ</t>
  </si>
  <si>
    <t>Косівська міська рада</t>
  </si>
  <si>
    <t>Спеціальний фонд (в.т.ч. бюджет розвитку)</t>
  </si>
  <si>
    <t>гривень</t>
  </si>
  <si>
    <t>Головний розпорядник, назва заходу</t>
  </si>
  <si>
    <t>0118230</t>
  </si>
  <si>
    <t xml:space="preserve">Перелік заходів на 2025 рік "Цільової програми матеріально-технічної та фінансової підтримки
Збройних Сил України на 2025 рік"
</t>
  </si>
  <si>
    <t>Придбання спеціалізованого військового обладнання (дрони, прибори нічного бачення, наземні станції управління до дронів, джерела живлення,квадрокоптери, рації, основи для маскувальних сіток, спанбонди для маскувальних сіток), придбання запасних частин для автомобільної техніки, двигунів, інструментів для ремонту техніки, будівельних матеріалів, шипів протипіхотних, пально-мастильних матеріалів</t>
  </si>
  <si>
    <t>Придбання спеціалізованого військового обладнання (дрони, прибори нічного бачення,тепловізори, наземні станції управління до дронів, засоби радіоперешкод, рації, шипи протипіхотні, предметів довгострокового користування (генератори, зарядні станції, джерела живлення,балістична ковдра (броне ковдра) інше)</t>
  </si>
  <si>
    <t>0119800</t>
  </si>
  <si>
    <t xml:space="preserve">Субвенція державному бюджету на утримання військових частин Збройних Сил України </t>
  </si>
  <si>
    <t>Оплата послуг з перевезення мобілізованих військовослужбовців в навчальні центри,військових частин</t>
  </si>
  <si>
    <t>Додаток 9</t>
  </si>
  <si>
    <t>Секретар   ради                                                 Світлана МЕДВЕДЧУК</t>
  </si>
  <si>
    <t>до рішення  міської ради  від   12.12.2025р.  №3112-58/2025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</si>
</sst>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charset val="204"/>
    </font>
    <font>
      <sz val="12"/>
      <name val="Times New Roman"/>
      <family val="1"/>
      <charset val="204"/>
    </font>
    <font>
      <sz val="10"/>
      <name val="Arial"/>
      <family val="2"/>
      <charset val="204"/>
    </font>
    <font>
      <sz val="11"/>
      <name val="Times New Roman"/>
      <family val="1"/>
      <charset val="204"/>
    </font>
    <font>
      <b/>
      <sz val="12"/>
      <name val="Times New Roman"/>
      <family val="1"/>
      <charset val="204"/>
    </font>
    <font>
      <b/>
      <sz val="12"/>
      <name val="Arial"/>
      <family val="2"/>
      <charset val="204"/>
    </font>
    <font>
      <b/>
      <sz val="14"/>
      <name val="Times New Roman"/>
      <family val="1"/>
      <charset val="204"/>
    </font>
    <font>
      <sz val="16"/>
      <name val="Arial"/>
      <family val="2"/>
      <charset val="204"/>
    </font>
    <font>
      <sz val="14"/>
      <name val="Times New Roman"/>
      <family val="1"/>
      <charset val="204"/>
    </font>
    <font>
      <b/>
      <sz val="14"/>
      <color indexed="8"/>
      <name val="Times New Roman"/>
      <family val="1"/>
      <charset val="204"/>
    </font>
    <font>
      <b/>
      <i/>
      <sz val="14"/>
      <color indexed="8"/>
      <name val="Times New Roman"/>
      <family val="1"/>
      <charset val="204"/>
    </font>
    <font>
      <sz val="12"/>
      <color theme="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3">
    <xf numFmtId="0" fontId="0" fillId="0" borderId="0" xfId="0"/>
    <xf numFmtId="0" fontId="2" fillId="0" borderId="0" xfId="0" applyFont="1"/>
    <xf numFmtId="0" fontId="6" fillId="0" borderId="0" xfId="0" applyFont="1" applyAlignment="1">
      <alignment wrapText="1"/>
    </xf>
    <xf numFmtId="0" fontId="7" fillId="0" borderId="0" xfId="0" applyFont="1"/>
    <xf numFmtId="0" fontId="7" fillId="0" borderId="0" xfId="0" applyFont="1" applyAlignment="1">
      <alignment horizontal="right"/>
    </xf>
    <xf numFmtId="4" fontId="9" fillId="0" borderId="1" xfId="0" applyNumberFormat="1" applyFont="1" applyBorder="1" applyAlignment="1">
      <alignment horizontal="center" vertical="center" wrapText="1"/>
    </xf>
    <xf numFmtId="0" fontId="4" fillId="0" borderId="0" xfId="0" applyFont="1"/>
    <xf numFmtId="0" fontId="4" fillId="0" borderId="0" xfId="0" applyFont="1" applyAlignment="1"/>
    <xf numFmtId="0" fontId="0" fillId="0" borderId="0" xfId="0" applyFill="1"/>
    <xf numFmtId="0" fontId="4" fillId="0" borderId="0" xfId="0" applyFont="1" applyAlignment="1">
      <alignment horizontal="right"/>
    </xf>
    <xf numFmtId="0" fontId="3" fillId="0" borderId="0" xfId="0" applyFont="1" applyAlignment="1">
      <alignment horizontal="right" wrapText="1"/>
    </xf>
    <xf numFmtId="0" fontId="0" fillId="0" borderId="0" xfId="0" applyAlignment="1">
      <alignment horizontal="right"/>
    </xf>
    <xf numFmtId="4" fontId="6" fillId="0" borderId="1" xfId="0" applyNumberFormat="1" applyFont="1" applyFill="1" applyBorder="1" applyAlignment="1">
      <alignment horizontal="center" vertical="center"/>
    </xf>
    <xf numFmtId="0" fontId="5" fillId="0" borderId="0" xfId="0" applyFont="1" applyFill="1" applyBorder="1"/>
    <xf numFmtId="0" fontId="4" fillId="0" borderId="0" xfId="0" applyFont="1" applyFill="1" applyAlignment="1"/>
    <xf numFmtId="0" fontId="2" fillId="0" borderId="0" xfId="0" applyFont="1" applyFill="1"/>
    <xf numFmtId="0" fontId="7" fillId="0" borderId="0" xfId="0" applyFont="1" applyFill="1"/>
    <xf numFmtId="0" fontId="0" fillId="0" borderId="0" xfId="0" applyFill="1" applyAlignment="1">
      <alignment horizontal="right"/>
    </xf>
    <xf numFmtId="0" fontId="8" fillId="0" borderId="1" xfId="0" applyFont="1" applyFill="1" applyBorder="1" applyAlignment="1">
      <alignment horizontal="center" vertical="center" wrapText="1"/>
    </xf>
    <xf numFmtId="0" fontId="1" fillId="0" borderId="0" xfId="0" applyFont="1"/>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 fillId="0" borderId="0" xfId="0" applyFont="1" applyAlignment="1">
      <alignment wrapText="1"/>
    </xf>
    <xf numFmtId="4"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left" wrapText="1"/>
    </xf>
    <xf numFmtId="4" fontId="8" fillId="0" borderId="1" xfId="0" applyNumberFormat="1" applyFont="1" applyBorder="1" applyAlignment="1">
      <alignment horizontal="center" vertical="center" wrapText="1"/>
    </xf>
    <xf numFmtId="0" fontId="11" fillId="0" borderId="0" xfId="0" applyFont="1" applyAlignment="1">
      <alignment wrapText="1"/>
    </xf>
    <xf numFmtId="0" fontId="6" fillId="0" borderId="2" xfId="0" applyFont="1" applyBorder="1" applyAlignment="1">
      <alignment horizontal="center"/>
    </xf>
    <xf numFmtId="0" fontId="6" fillId="0" borderId="0" xfId="0" applyFont="1" applyAlignment="1">
      <alignment horizontal="center" vertical="center" wrapText="1"/>
    </xf>
    <xf numFmtId="0" fontId="6" fillId="0" borderId="1" xfId="0" applyFont="1" applyFill="1" applyBorder="1" applyAlignment="1">
      <alignment horizontal="center"/>
    </xf>
    <xf numFmtId="0" fontId="10" fillId="0" borderId="1" xfId="0" applyFont="1" applyBorder="1" applyAlignment="1">
      <alignment horizontal="center" vertical="center" wrapText="1"/>
    </xf>
    <xf numFmtId="0" fontId="8" fillId="0" borderId="1" xfId="0" applyFont="1" applyBorder="1" applyAlignment="1">
      <alignment vertical="center" wrapText="1"/>
    </xf>
    <xf numFmtId="49" fontId="8" fillId="0" borderId="1" xfId="0" applyNumberFormat="1" applyFont="1" applyFill="1" applyBorder="1" applyAlignment="1">
      <alignment horizontal="center" vertical="center" wrapText="1"/>
    </xf>
    <xf numFmtId="0" fontId="8" fillId="0" borderId="1" xfId="0" applyFont="1" applyBorder="1" applyAlignment="1">
      <alignment wrapText="1"/>
    </xf>
    <xf numFmtId="4" fontId="8" fillId="0" borderId="1"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applyAlignment="1">
      <alignment vertical="center" wrapText="1"/>
    </xf>
    <xf numFmtId="4" fontId="8" fillId="0" borderId="3" xfId="0" applyNumberFormat="1" applyFont="1" applyFill="1" applyBorder="1" applyAlignment="1">
      <alignment horizontal="center" vertical="center" wrapText="1"/>
    </xf>
    <xf numFmtId="4" fontId="6" fillId="0" borderId="3" xfId="0" applyNumberFormat="1"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colors>
    <mruColors>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abSelected="1" view="pageBreakPreview" topLeftCell="A7" zoomScaleNormal="100" zoomScaleSheetLayoutView="100" workbookViewId="0">
      <selection activeCell="K10" sqref="K10"/>
    </sheetView>
  </sheetViews>
  <sheetFormatPr defaultRowHeight="12.75" x14ac:dyDescent="0.2"/>
  <cols>
    <col min="1" max="1" width="5.28515625" style="15" customWidth="1"/>
    <col min="2" max="2" width="18" customWidth="1"/>
    <col min="3" max="3" width="11.140625" customWidth="1"/>
    <col min="4" max="4" width="79" customWidth="1"/>
    <col min="5" max="5" width="19.140625" style="11" customWidth="1"/>
    <col min="6" max="6" width="17.7109375" style="11" customWidth="1"/>
    <col min="7" max="7" width="23.42578125" customWidth="1"/>
  </cols>
  <sheetData>
    <row r="1" spans="1:7" ht="21.75" customHeight="1" x14ac:dyDescent="0.25">
      <c r="A1" s="14"/>
      <c r="B1" s="7"/>
      <c r="C1" s="7"/>
      <c r="D1" s="7"/>
      <c r="E1" s="9"/>
      <c r="F1" s="9"/>
      <c r="G1" s="6" t="s">
        <v>17</v>
      </c>
    </row>
    <row r="2" spans="1:7" s="1" customFormat="1" ht="83.25" customHeight="1" x14ac:dyDescent="0.3">
      <c r="A2" s="15"/>
      <c r="D2" s="2"/>
      <c r="E2" s="10"/>
      <c r="F2" s="23"/>
      <c r="G2" s="29" t="s">
        <v>19</v>
      </c>
    </row>
    <row r="3" spans="1:7" ht="59.25" customHeight="1" x14ac:dyDescent="0.2">
      <c r="A3" s="31" t="s">
        <v>11</v>
      </c>
      <c r="B3" s="31"/>
      <c r="C3" s="31"/>
      <c r="D3" s="31"/>
      <c r="E3" s="31"/>
      <c r="F3" s="31"/>
      <c r="G3" s="31"/>
    </row>
    <row r="4" spans="1:7" ht="25.15" customHeight="1" x14ac:dyDescent="0.3">
      <c r="A4" s="16"/>
      <c r="B4" s="3"/>
      <c r="C4" s="3"/>
      <c r="D4" s="3"/>
      <c r="E4" s="4"/>
      <c r="F4" s="4"/>
      <c r="G4" s="19" t="s">
        <v>8</v>
      </c>
    </row>
    <row r="5" spans="1:7" ht="143.25" customHeight="1" x14ac:dyDescent="0.2">
      <c r="A5" s="18" t="s">
        <v>0</v>
      </c>
      <c r="B5" s="20" t="s">
        <v>4</v>
      </c>
      <c r="C5" s="20" t="s">
        <v>5</v>
      </c>
      <c r="D5" s="21" t="s">
        <v>9</v>
      </c>
      <c r="E5" s="21" t="s">
        <v>2</v>
      </c>
      <c r="F5" s="21" t="s">
        <v>7</v>
      </c>
      <c r="G5" s="22" t="s">
        <v>3</v>
      </c>
    </row>
    <row r="6" spans="1:7" ht="35.25" customHeight="1" x14ac:dyDescent="0.2">
      <c r="A6" s="33" t="s">
        <v>6</v>
      </c>
      <c r="B6" s="33"/>
      <c r="C6" s="33"/>
      <c r="D6" s="33"/>
      <c r="E6" s="5">
        <f>SUM(E7:E10)</f>
        <v>2455000</v>
      </c>
      <c r="F6" s="5">
        <f>SUM(F9:F10)</f>
        <v>2550000</v>
      </c>
      <c r="G6" s="5">
        <f>SUM(E6:F6)</f>
        <v>5005000</v>
      </c>
    </row>
    <row r="7" spans="1:7" ht="135.75" customHeight="1" x14ac:dyDescent="0.3">
      <c r="A7" s="25">
        <v>1</v>
      </c>
      <c r="B7" s="26" t="s">
        <v>10</v>
      </c>
      <c r="C7" s="25">
        <v>2210</v>
      </c>
      <c r="D7" s="27" t="s">
        <v>12</v>
      </c>
      <c r="E7" s="28">
        <f>100000</f>
        <v>100000</v>
      </c>
      <c r="F7" s="28"/>
      <c r="G7" s="24">
        <f>E7+F7</f>
        <v>100000</v>
      </c>
    </row>
    <row r="8" spans="1:7" ht="66" customHeight="1" x14ac:dyDescent="0.2">
      <c r="A8" s="25">
        <v>2</v>
      </c>
      <c r="B8" s="26" t="s">
        <v>10</v>
      </c>
      <c r="C8" s="25">
        <v>2240</v>
      </c>
      <c r="D8" s="34" t="s">
        <v>16</v>
      </c>
      <c r="E8" s="28">
        <f>90000+90000</f>
        <v>180000</v>
      </c>
      <c r="F8" s="28"/>
      <c r="G8" s="24">
        <f>E8+F8</f>
        <v>180000</v>
      </c>
    </row>
    <row r="9" spans="1:7" s="8" customFormat="1" ht="96.75" customHeight="1" x14ac:dyDescent="0.3">
      <c r="A9" s="18">
        <v>3</v>
      </c>
      <c r="B9" s="35" t="s">
        <v>10</v>
      </c>
      <c r="C9" s="18">
        <v>3110</v>
      </c>
      <c r="D9" s="36" t="s">
        <v>13</v>
      </c>
      <c r="E9" s="37"/>
      <c r="F9" s="37">
        <f>2000000+200000+1000000-250000-200000+200000-100000-300000</f>
        <v>2550000</v>
      </c>
      <c r="G9" s="24">
        <f t="shared" ref="G9" si="0">SUM(E9:F9)</f>
        <v>2550000</v>
      </c>
    </row>
    <row r="10" spans="1:7" s="8" customFormat="1" ht="96.75" customHeight="1" x14ac:dyDescent="0.2">
      <c r="A10" s="18">
        <v>4</v>
      </c>
      <c r="B10" s="38" t="s">
        <v>14</v>
      </c>
      <c r="C10" s="39">
        <v>2620</v>
      </c>
      <c r="D10" s="40" t="s">
        <v>15</v>
      </c>
      <c r="E10" s="41">
        <f>250000+1000000+200000-200000+100000+300000+200000+325000</f>
        <v>2175000</v>
      </c>
      <c r="F10" s="41"/>
      <c r="G10" s="42">
        <f>E10+F10</f>
        <v>2175000</v>
      </c>
    </row>
    <row r="11" spans="1:7" s="8" customFormat="1" ht="44.25" customHeight="1" x14ac:dyDescent="0.3">
      <c r="A11" s="32" t="s">
        <v>1</v>
      </c>
      <c r="B11" s="32"/>
      <c r="C11" s="32"/>
      <c r="D11" s="32"/>
      <c r="E11" s="12">
        <f>E6</f>
        <v>2455000</v>
      </c>
      <c r="F11" s="12">
        <f>F6</f>
        <v>2550000</v>
      </c>
      <c r="G11" s="5">
        <f>G6</f>
        <v>5005000</v>
      </c>
    </row>
    <row r="12" spans="1:7" s="8" customFormat="1" ht="120.75" customHeight="1" x14ac:dyDescent="0.3">
      <c r="A12" s="30" t="s">
        <v>18</v>
      </c>
      <c r="B12" s="30"/>
      <c r="C12" s="30"/>
      <c r="D12" s="30"/>
      <c r="E12" s="30"/>
      <c r="F12" s="30"/>
      <c r="G12" s="30"/>
    </row>
    <row r="13" spans="1:7" s="8" customFormat="1" ht="39.75" customHeight="1" x14ac:dyDescent="0.2">
      <c r="A13" s="15"/>
      <c r="E13" s="17"/>
      <c r="F13" s="17"/>
    </row>
    <row r="14" spans="1:7" s="8" customFormat="1" ht="56.25" customHeight="1" x14ac:dyDescent="0.2">
      <c r="A14" s="15"/>
      <c r="E14" s="17"/>
      <c r="F14" s="17"/>
    </row>
    <row r="15" spans="1:7" s="8" customFormat="1" ht="28.5" customHeight="1" x14ac:dyDescent="0.2">
      <c r="A15" s="15"/>
      <c r="B15"/>
      <c r="C15"/>
      <c r="D15"/>
      <c r="E15" s="11"/>
      <c r="F15" s="11"/>
      <c r="G15"/>
    </row>
    <row r="16" spans="1:7" s="13" customFormat="1" ht="66.75" customHeight="1" x14ac:dyDescent="0.25">
      <c r="A16" s="15"/>
      <c r="B16"/>
      <c r="C16"/>
      <c r="D16"/>
      <c r="E16" s="11"/>
      <c r="F16" s="11"/>
      <c r="G16"/>
    </row>
    <row r="17" spans="1:7" s="8" customFormat="1" x14ac:dyDescent="0.2">
      <c r="A17" s="15"/>
      <c r="B17"/>
      <c r="C17"/>
      <c r="D17"/>
      <c r="E17" s="11"/>
      <c r="F17" s="11"/>
      <c r="G17"/>
    </row>
    <row r="18" spans="1:7" s="8" customFormat="1" x14ac:dyDescent="0.2">
      <c r="A18" s="15"/>
      <c r="B18"/>
      <c r="C18"/>
      <c r="D18"/>
      <c r="E18" s="11"/>
      <c r="F18" s="11"/>
      <c r="G18"/>
    </row>
  </sheetData>
  <mergeCells count="4">
    <mergeCell ref="A12:G12"/>
    <mergeCell ref="A3:G3"/>
    <mergeCell ref="A11:D11"/>
    <mergeCell ref="A6:D6"/>
  </mergeCells>
  <pageMargins left="0.23622047244094491" right="0.23622047244094491" top="0.35433070866141736" bottom="0.35433070866141736"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1</vt:lpstr>
      <vt:lpstr>'Додаток 1'!Область_печати</vt:lpstr>
    </vt:vector>
  </TitlesOfParts>
  <Company>gfu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7461</dc:creator>
  <cp:lastModifiedBy>S L</cp:lastModifiedBy>
  <cp:lastPrinted>2025-12-12T10:23:59Z</cp:lastPrinted>
  <dcterms:created xsi:type="dcterms:W3CDTF">2007-12-29T12:46:41Z</dcterms:created>
  <dcterms:modified xsi:type="dcterms:W3CDTF">2025-12-12T10:24:02Z</dcterms:modified>
</cp:coreProperties>
</file>