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6EA4A9AF-2B6F-4AF7-9E15-5317E342E9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8" l="1"/>
  <c r="H24" i="8" l="1"/>
  <c r="H16" i="8" l="1"/>
  <c r="F13" i="8"/>
  <c r="F6" i="8"/>
  <c r="H9" i="8" l="1"/>
  <c r="H8" i="8" l="1"/>
  <c r="H10" i="8"/>
  <c r="H11" i="8"/>
  <c r="H12" i="8"/>
  <c r="H14" i="8"/>
  <c r="H15" i="8"/>
  <c r="H17" i="8"/>
  <c r="H18" i="8"/>
  <c r="H19" i="8"/>
  <c r="H20" i="8"/>
  <c r="H21" i="8"/>
  <c r="G22" i="8" l="1"/>
  <c r="F22" i="8"/>
  <c r="H23" i="8"/>
  <c r="H26" i="8" l="1"/>
  <c r="G13" i="8" l="1"/>
  <c r="H13" i="8" l="1"/>
  <c r="H25" i="8"/>
  <c r="H7" i="8" l="1"/>
  <c r="G6" i="8" l="1"/>
  <c r="G28" i="8" l="1"/>
  <c r="H27" i="8" l="1"/>
  <c r="H22" i="8" s="1"/>
  <c r="H6" i="8" l="1"/>
  <c r="F28" i="8"/>
  <c r="H28" i="8" s="1"/>
</calcChain>
</file>

<file path=xl/sharedStrings.xml><?xml version="1.0" encoding="utf-8"?>
<sst xmlns="http://schemas.openxmlformats.org/spreadsheetml/2006/main" count="81" uniqueCount="60">
  <si>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</si>
  <si>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</si>
  <si>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</si>
  <si>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</si>
  <si>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</si>
  <si>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</si>
  <si>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</si>
  <si>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</si>
  <si>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</si>
  <si>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</si>
  <si>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</si>
  <si>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Косівська громада</t>
  </si>
  <si>
    <t>Відділ освіти Косівської міської ради</t>
  </si>
  <si>
    <t>м.Косів</t>
  </si>
  <si>
    <t>Додаток 2</t>
  </si>
  <si>
    <t>0611010</t>
  </si>
  <si>
    <t>Відділ культури та туризму Косівської міської ради</t>
  </si>
  <si>
    <t>0611021</t>
  </si>
  <si>
    <t>Забезпечення діяльності бібліотек (заробітна плата)</t>
  </si>
  <si>
    <t xml:space="preserve"> Забезпечення діяльності палаців i будинків культури, клубів, центрів дозвілля та iнших клубних закладів (заробітна плата)</t>
  </si>
  <si>
    <t>Надання загальної середньої освіти  закладами середньої освіти ( нарахування на оплату праці)</t>
  </si>
  <si>
    <t>7</t>
  </si>
  <si>
    <t>8</t>
  </si>
  <si>
    <t>9</t>
  </si>
  <si>
    <t>10</t>
  </si>
  <si>
    <t>Надання загальної середньої освіти  закладами середньої освіти (заробітна плата)</t>
  </si>
  <si>
    <t>Розподіл перевиконання дохідної частини загального фонду бюджету Косівської міської територіальної громади за 11 місяців   2025 року</t>
  </si>
  <si>
    <t>0610160</t>
  </si>
  <si>
    <t>Надання дошкільної освiти (оплата електроенергії)</t>
  </si>
  <si>
    <t>Надання загальної середньої освіти  закладами середньої освіти (на оплату електроенергії)</t>
  </si>
  <si>
    <t>0611070</t>
  </si>
  <si>
    <t>0615031</t>
  </si>
  <si>
    <t>12</t>
  </si>
  <si>
    <t>Надання спеціалізованої освіти мистецькими школами</t>
  </si>
  <si>
    <t>0112111</t>
  </si>
  <si>
    <t>0118220</t>
  </si>
  <si>
    <t>На виконання заходів 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( придбання канцелярських товарів)</t>
  </si>
  <si>
    <t>0119800</t>
  </si>
  <si>
    <t>На виконання заходів Комплексної  програми забезпечення пожежної та техногенної безпеки  Косівської міської ради на 2021-2025 роки</t>
  </si>
  <si>
    <t>Керівництво і управління у відповідній сфері у містах (місті Києві), селищах, селах, територіальних громадах( оплата електроенергії)</t>
  </si>
  <si>
    <t>Надання позашкільної освіти закладами позашкільної освіти, заходи із позашкільної роботи з дітьми  (оплата електроенергії)</t>
  </si>
  <si>
    <t>Розвиток здібностей у дітей та молоді з фізичної культури та спорту комунальними дитячо- юнацькими спортивними школами  (оплата електроенергії)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</si>
  <si>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3102 2 Корпусу Національної гвардії України " Хартії"</t>
  </si>
  <si>
    <t>0113241</t>
  </si>
  <si>
    <t>На виконання заходів Програми реалізації заходів соціального спрямування з сім’ями/особами, які належать до соціально  незахищених груп населення Центру надання соціальних послуг Косівської міської ради  на 2021-2025 роки (одноразові матеріальні допомоги)</t>
  </si>
  <si>
    <t>0118230</t>
  </si>
  <si>
    <t>13</t>
  </si>
  <si>
    <t>14</t>
  </si>
  <si>
    <t>16</t>
  </si>
  <si>
    <t>17</t>
  </si>
  <si>
    <t>18</t>
  </si>
  <si>
    <t>Предмети, матеріали, обладнання та інвентар</t>
  </si>
  <si>
    <t>Надання спеціалізованої освіти мистецькими школами (заробітна плата)</t>
  </si>
  <si>
    <t>Керівництво і управління у відповідній сфері у містах (місті Києві), селищах, селах, територіальних громадах (заробітна плата)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</si>
  <si>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(на оплату енергоносіїв) для КНП "Косівський центр первинної медичної допомоги"</t>
  </si>
  <si>
    <t>11</t>
  </si>
  <si>
    <t>19</t>
  </si>
  <si>
    <t>На виконання заходів Цільової програми матеріально-технічної та фінансової підтримки Збройних Сил України на 2025 рік (оплата послуг з перевезення мобілізованих військовослужбовців в навчальні центри, військових частин)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</si>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</sst>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/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6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2" fontId="5" fillId="0" borderId="0" xfId="0" applyNumberFormat="1" applyFont="1" applyFill="1" applyAlignment="1">
      <alignment wrapText="1"/>
    </xf>
    <xf numFmtId="4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pane ySplit="5" topLeftCell="A21" activePane="bottomLeft" state="frozen"/>
      <selection pane="bottomLeft" activeCell="D2" sqref="D2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6.5703125" customWidth="1"/>
    <col min="5" max="5" width="16.140625" customWidth="1"/>
    <col min="6" max="6" width="16.42578125" customWidth="1"/>
    <col min="7" max="7" width="16.85546875" customWidth="1"/>
    <col min="8" max="8" width="19.28515625" customWidth="1"/>
    <col min="9" max="9" width="11.140625" bestFit="1" customWidth="1"/>
  </cols>
  <sheetData>
    <row r="1" spans="1:9" ht="21" customHeight="1" x14ac:dyDescent="0.25">
      <c r="H1" s="9" t="s">
        <v>14</v>
      </c>
    </row>
    <row r="2" spans="1:9" ht="78" customHeight="1" x14ac:dyDescent="0.25">
      <c r="G2" s="41" t="s">
        <v>58</v>
      </c>
      <c r="H2" s="41"/>
      <c r="I2" s="10"/>
    </row>
    <row r="3" spans="1:9" ht="49.5" customHeight="1" x14ac:dyDescent="0.2">
      <c r="A3" s="44" t="s">
        <v>26</v>
      </c>
      <c r="B3" s="44"/>
      <c r="C3" s="44"/>
      <c r="D3" s="44"/>
      <c r="E3" s="44"/>
      <c r="F3" s="44"/>
      <c r="G3" s="44"/>
      <c r="H3" s="44"/>
    </row>
    <row r="4" spans="1:9" ht="20.25" x14ac:dyDescent="0.3">
      <c r="A4" s="2"/>
      <c r="B4" s="2"/>
      <c r="C4" s="2"/>
      <c r="D4" s="2"/>
      <c r="E4" s="2"/>
      <c r="F4" s="2"/>
      <c r="G4" s="3"/>
      <c r="H4" s="8" t="s">
        <v>10</v>
      </c>
    </row>
    <row r="5" spans="1:9" ht="89.25" customHeight="1" x14ac:dyDescent="0.2">
      <c r="A5" s="5" t="s">
        <v>0</v>
      </c>
      <c r="B5" s="14" t="s">
        <v>4</v>
      </c>
      <c r="C5" s="5" t="s">
        <v>5</v>
      </c>
      <c r="D5" s="6" t="s">
        <v>7</v>
      </c>
      <c r="E5" s="6" t="s">
        <v>6</v>
      </c>
      <c r="F5" s="6" t="s">
        <v>2</v>
      </c>
      <c r="G5" s="6" t="s">
        <v>9</v>
      </c>
      <c r="H5" s="7" t="s">
        <v>3</v>
      </c>
    </row>
    <row r="6" spans="1:9" ht="35.25" customHeight="1" x14ac:dyDescent="0.2">
      <c r="A6" s="46" t="s">
        <v>8</v>
      </c>
      <c r="B6" s="46"/>
      <c r="C6" s="46"/>
      <c r="D6" s="46"/>
      <c r="E6" s="46"/>
      <c r="F6" s="4">
        <f>SUM(F7:F12)</f>
        <v>490000</v>
      </c>
      <c r="G6" s="4">
        <f>SUM(G7:G7)</f>
        <v>0</v>
      </c>
      <c r="H6" s="11">
        <f>SUM(F6:G6)</f>
        <v>490000</v>
      </c>
    </row>
    <row r="7" spans="1:9" ht="93.75" customHeight="1" x14ac:dyDescent="0.2">
      <c r="A7" s="19">
        <v>1</v>
      </c>
      <c r="B7" s="20" t="s">
        <v>34</v>
      </c>
      <c r="C7" s="19">
        <v>2610</v>
      </c>
      <c r="D7" s="21" t="s">
        <v>54</v>
      </c>
      <c r="E7" s="22" t="s">
        <v>13</v>
      </c>
      <c r="F7" s="23">
        <v>132000</v>
      </c>
      <c r="G7" s="24"/>
      <c r="H7" s="25">
        <f t="shared" ref="H7:H21" si="0">F7+G7</f>
        <v>132000</v>
      </c>
    </row>
    <row r="8" spans="1:9" ht="85.5" customHeight="1" x14ac:dyDescent="0.3">
      <c r="A8" s="19">
        <v>2</v>
      </c>
      <c r="B8" s="20" t="s">
        <v>35</v>
      </c>
      <c r="C8" s="19">
        <v>2210</v>
      </c>
      <c r="D8" s="26" t="s">
        <v>36</v>
      </c>
      <c r="E8" s="19" t="s">
        <v>13</v>
      </c>
      <c r="F8" s="25">
        <v>25000</v>
      </c>
      <c r="G8" s="25"/>
      <c r="H8" s="25">
        <f t="shared" si="0"/>
        <v>25000</v>
      </c>
    </row>
    <row r="9" spans="1:9" ht="89.25" customHeight="1" x14ac:dyDescent="0.2">
      <c r="A9" s="19">
        <v>3</v>
      </c>
      <c r="B9" s="20" t="s">
        <v>45</v>
      </c>
      <c r="C9" s="19">
        <v>2240</v>
      </c>
      <c r="D9" s="17" t="s">
        <v>57</v>
      </c>
      <c r="E9" s="19" t="s">
        <v>13</v>
      </c>
      <c r="F9" s="25">
        <v>90000</v>
      </c>
      <c r="G9" s="25"/>
      <c r="H9" s="25">
        <f>F9+G9</f>
        <v>90000</v>
      </c>
    </row>
    <row r="10" spans="1:9" ht="60.75" customHeight="1" x14ac:dyDescent="0.2">
      <c r="A10" s="28">
        <v>4</v>
      </c>
      <c r="B10" s="29" t="s">
        <v>37</v>
      </c>
      <c r="C10" s="30">
        <v>2620</v>
      </c>
      <c r="D10" s="27" t="s">
        <v>38</v>
      </c>
      <c r="E10" s="31" t="s">
        <v>13</v>
      </c>
      <c r="F10" s="32">
        <v>20000</v>
      </c>
      <c r="G10" s="33"/>
      <c r="H10" s="25">
        <f t="shared" si="0"/>
        <v>20000</v>
      </c>
    </row>
    <row r="11" spans="1:9" ht="97.5" customHeight="1" x14ac:dyDescent="0.2">
      <c r="A11" s="19">
        <v>5</v>
      </c>
      <c r="B11" s="29" t="s">
        <v>37</v>
      </c>
      <c r="C11" s="34">
        <v>2620</v>
      </c>
      <c r="D11" s="35" t="s">
        <v>42</v>
      </c>
      <c r="E11" s="34" t="s">
        <v>11</v>
      </c>
      <c r="F11" s="36">
        <v>200000</v>
      </c>
      <c r="G11" s="36"/>
      <c r="H11" s="25">
        <f t="shared" si="0"/>
        <v>200000</v>
      </c>
    </row>
    <row r="12" spans="1:9" ht="101.25" customHeight="1" x14ac:dyDescent="0.2">
      <c r="A12" s="19">
        <v>6</v>
      </c>
      <c r="B12" s="29" t="s">
        <v>43</v>
      </c>
      <c r="C12" s="34">
        <v>2730</v>
      </c>
      <c r="D12" s="35" t="s">
        <v>44</v>
      </c>
      <c r="E12" s="34" t="s">
        <v>11</v>
      </c>
      <c r="F12" s="36">
        <v>23000</v>
      </c>
      <c r="G12" s="36"/>
      <c r="H12" s="25">
        <f t="shared" si="0"/>
        <v>23000</v>
      </c>
    </row>
    <row r="13" spans="1:9" s="1" customFormat="1" ht="30" customHeight="1" x14ac:dyDescent="0.2">
      <c r="A13" s="47" t="s">
        <v>12</v>
      </c>
      <c r="B13" s="47"/>
      <c r="C13" s="47"/>
      <c r="D13" s="47"/>
      <c r="E13" s="47"/>
      <c r="F13" s="12">
        <f>SUM(F14:F21)</f>
        <v>1955000</v>
      </c>
      <c r="G13" s="12">
        <f>SUM(G14:G21)</f>
        <v>0</v>
      </c>
      <c r="H13" s="25">
        <f t="shared" si="0"/>
        <v>1955000</v>
      </c>
    </row>
    <row r="14" spans="1:9" s="1" customFormat="1" ht="58.5" customHeight="1" x14ac:dyDescent="0.2">
      <c r="A14" s="20" t="s">
        <v>21</v>
      </c>
      <c r="B14" s="20" t="s">
        <v>17</v>
      </c>
      <c r="C14" s="19">
        <v>2111</v>
      </c>
      <c r="D14" s="13" t="s">
        <v>25</v>
      </c>
      <c r="E14" s="17" t="s">
        <v>11</v>
      </c>
      <c r="F14" s="23">
        <f>1100000-33000</f>
        <v>1067000</v>
      </c>
      <c r="G14" s="23"/>
      <c r="H14" s="25">
        <f t="shared" si="0"/>
        <v>1067000</v>
      </c>
    </row>
    <row r="15" spans="1:9" s="1" customFormat="1" ht="47.25" customHeight="1" x14ac:dyDescent="0.2">
      <c r="A15" s="20" t="s">
        <v>22</v>
      </c>
      <c r="B15" s="20" t="s">
        <v>17</v>
      </c>
      <c r="C15" s="19">
        <v>2120</v>
      </c>
      <c r="D15" s="13" t="s">
        <v>20</v>
      </c>
      <c r="E15" s="17" t="s">
        <v>11</v>
      </c>
      <c r="F15" s="25">
        <v>250000</v>
      </c>
      <c r="G15" s="25"/>
      <c r="H15" s="25">
        <f t="shared" si="0"/>
        <v>250000</v>
      </c>
    </row>
    <row r="16" spans="1:9" s="1" customFormat="1" ht="35.25" customHeight="1" x14ac:dyDescent="0.2">
      <c r="A16" s="20" t="s">
        <v>23</v>
      </c>
      <c r="B16" s="20" t="s">
        <v>17</v>
      </c>
      <c r="C16" s="19">
        <v>2210</v>
      </c>
      <c r="D16" s="13" t="s">
        <v>51</v>
      </c>
      <c r="E16" s="17" t="s">
        <v>13</v>
      </c>
      <c r="F16" s="25">
        <v>5000</v>
      </c>
      <c r="G16" s="25"/>
      <c r="H16" s="25">
        <f t="shared" si="0"/>
        <v>5000</v>
      </c>
    </row>
    <row r="17" spans="1:8" s="1" customFormat="1" ht="57.75" customHeight="1" x14ac:dyDescent="0.2">
      <c r="A17" s="20" t="s">
        <v>24</v>
      </c>
      <c r="B17" s="20" t="s">
        <v>27</v>
      </c>
      <c r="C17" s="19">
        <v>2273</v>
      </c>
      <c r="D17" s="13" t="s">
        <v>39</v>
      </c>
      <c r="E17" s="17" t="s">
        <v>11</v>
      </c>
      <c r="F17" s="25">
        <v>26800</v>
      </c>
      <c r="G17" s="25"/>
      <c r="H17" s="25">
        <f t="shared" si="0"/>
        <v>26800</v>
      </c>
    </row>
    <row r="18" spans="1:8" s="1" customFormat="1" ht="39.75" customHeight="1" x14ac:dyDescent="0.2">
      <c r="A18" s="20" t="s">
        <v>55</v>
      </c>
      <c r="B18" s="20" t="s">
        <v>15</v>
      </c>
      <c r="C18" s="19">
        <v>2273</v>
      </c>
      <c r="D18" s="13" t="s">
        <v>28</v>
      </c>
      <c r="E18" s="17" t="s">
        <v>11</v>
      </c>
      <c r="F18" s="25">
        <v>276500</v>
      </c>
      <c r="G18" s="25"/>
      <c r="H18" s="25">
        <f t="shared" si="0"/>
        <v>276500</v>
      </c>
    </row>
    <row r="19" spans="1:8" s="1" customFormat="1" ht="48.75" customHeight="1" x14ac:dyDescent="0.2">
      <c r="A19" s="20" t="s">
        <v>32</v>
      </c>
      <c r="B19" s="20" t="s">
        <v>17</v>
      </c>
      <c r="C19" s="19">
        <v>2273</v>
      </c>
      <c r="D19" s="13" t="s">
        <v>29</v>
      </c>
      <c r="E19" s="17" t="s">
        <v>11</v>
      </c>
      <c r="F19" s="25">
        <v>253850</v>
      </c>
      <c r="G19" s="25"/>
      <c r="H19" s="25">
        <f t="shared" si="0"/>
        <v>253850</v>
      </c>
    </row>
    <row r="20" spans="1:8" s="1" customFormat="1" ht="57.75" customHeight="1" x14ac:dyDescent="0.2">
      <c r="A20" s="20" t="s">
        <v>46</v>
      </c>
      <c r="B20" s="20" t="s">
        <v>30</v>
      </c>
      <c r="C20" s="19">
        <v>2273</v>
      </c>
      <c r="D20" s="13" t="s">
        <v>40</v>
      </c>
      <c r="E20" s="17" t="s">
        <v>11</v>
      </c>
      <c r="F20" s="25">
        <v>44600</v>
      </c>
      <c r="G20" s="25"/>
      <c r="H20" s="25">
        <f t="shared" si="0"/>
        <v>44600</v>
      </c>
    </row>
    <row r="21" spans="1:8" s="1" customFormat="1" ht="57.75" customHeight="1" x14ac:dyDescent="0.2">
      <c r="A21" s="20" t="s">
        <v>47</v>
      </c>
      <c r="B21" s="20" t="s">
        <v>31</v>
      </c>
      <c r="C21" s="19">
        <v>2273</v>
      </c>
      <c r="D21" s="13" t="s">
        <v>41</v>
      </c>
      <c r="E21" s="17" t="s">
        <v>11</v>
      </c>
      <c r="F21" s="25">
        <v>31250</v>
      </c>
      <c r="G21" s="25"/>
      <c r="H21" s="25">
        <f t="shared" si="0"/>
        <v>31250</v>
      </c>
    </row>
    <row r="22" spans="1:8" s="1" customFormat="1" ht="46.5" customHeight="1" x14ac:dyDescent="0.2">
      <c r="A22" s="48" t="s">
        <v>16</v>
      </c>
      <c r="B22" s="49"/>
      <c r="C22" s="49"/>
      <c r="D22" s="49"/>
      <c r="E22" s="50"/>
      <c r="F22" s="15">
        <f>SUM(F23:F27)</f>
        <v>435000</v>
      </c>
      <c r="G22" s="15">
        <f t="shared" ref="G22:H22" si="1">SUM(G23:G27)</f>
        <v>0</v>
      </c>
      <c r="H22" s="18">
        <f t="shared" si="1"/>
        <v>435000</v>
      </c>
    </row>
    <row r="23" spans="1:8" s="1" customFormat="1" ht="39.75" customHeight="1" x14ac:dyDescent="0.2">
      <c r="A23" s="19">
        <v>15</v>
      </c>
      <c r="B23" s="13">
        <v>1011080</v>
      </c>
      <c r="C23" s="13">
        <v>2111</v>
      </c>
      <c r="D23" s="13" t="s">
        <v>52</v>
      </c>
      <c r="E23" s="17" t="s">
        <v>11</v>
      </c>
      <c r="F23" s="37">
        <v>100000</v>
      </c>
      <c r="G23" s="18"/>
      <c r="H23" s="25">
        <f t="shared" ref="H23:H27" si="2">SUM(F23:G23)</f>
        <v>100000</v>
      </c>
    </row>
    <row r="24" spans="1:8" s="1" customFormat="1" ht="39.75" customHeight="1" x14ac:dyDescent="0.2">
      <c r="A24" s="20" t="s">
        <v>48</v>
      </c>
      <c r="B24" s="13">
        <v>1011080</v>
      </c>
      <c r="C24" s="13">
        <v>2273</v>
      </c>
      <c r="D24" s="13" t="s">
        <v>33</v>
      </c>
      <c r="E24" s="17" t="s">
        <v>11</v>
      </c>
      <c r="F24" s="37">
        <v>15000</v>
      </c>
      <c r="G24" s="18"/>
      <c r="H24" s="25">
        <f t="shared" ref="H24" si="3">SUM(F24:G24)</f>
        <v>15000</v>
      </c>
    </row>
    <row r="25" spans="1:8" s="1" customFormat="1" ht="46.9" customHeight="1" x14ac:dyDescent="0.3">
      <c r="A25" s="20" t="s">
        <v>49</v>
      </c>
      <c r="B25" s="13">
        <v>1010160</v>
      </c>
      <c r="C25" s="13">
        <v>2111</v>
      </c>
      <c r="D25" s="38" t="s">
        <v>53</v>
      </c>
      <c r="E25" s="17" t="s">
        <v>11</v>
      </c>
      <c r="F25" s="37">
        <v>16000</v>
      </c>
      <c r="G25" s="25"/>
      <c r="H25" s="25">
        <f t="shared" si="2"/>
        <v>16000</v>
      </c>
    </row>
    <row r="26" spans="1:8" s="1" customFormat="1" ht="38.450000000000003" customHeight="1" x14ac:dyDescent="0.2">
      <c r="A26" s="20" t="s">
        <v>50</v>
      </c>
      <c r="B26" s="13">
        <v>1014030</v>
      </c>
      <c r="C26" s="13">
        <v>2111</v>
      </c>
      <c r="D26" s="17" t="s">
        <v>18</v>
      </c>
      <c r="E26" s="17" t="s">
        <v>11</v>
      </c>
      <c r="F26" s="37">
        <v>140000</v>
      </c>
      <c r="G26" s="25"/>
      <c r="H26" s="25">
        <f t="shared" si="2"/>
        <v>140000</v>
      </c>
    </row>
    <row r="27" spans="1:8" s="1" customFormat="1" ht="50.45" customHeight="1" x14ac:dyDescent="0.2">
      <c r="A27" s="20" t="s">
        <v>56</v>
      </c>
      <c r="B27" s="13">
        <v>1014060</v>
      </c>
      <c r="C27" s="13">
        <v>2111</v>
      </c>
      <c r="D27" s="17" t="s">
        <v>19</v>
      </c>
      <c r="E27" s="17" t="s">
        <v>11</v>
      </c>
      <c r="F27" s="37">
        <v>164000</v>
      </c>
      <c r="G27" s="25"/>
      <c r="H27" s="25">
        <f t="shared" si="2"/>
        <v>164000</v>
      </c>
    </row>
    <row r="28" spans="1:8" s="1" customFormat="1" ht="39" customHeight="1" x14ac:dyDescent="0.3">
      <c r="A28" s="45" t="s">
        <v>1</v>
      </c>
      <c r="B28" s="45"/>
      <c r="C28" s="45"/>
      <c r="D28" s="45"/>
      <c r="E28" s="45"/>
      <c r="F28" s="39">
        <f>SUM(F6+F13+F22)</f>
        <v>2880000</v>
      </c>
      <c r="G28" s="40">
        <f>SUM(G6+G13+G22)</f>
        <v>0</v>
      </c>
      <c r="H28" s="39">
        <f>SUM(F28:G28)</f>
        <v>2880000</v>
      </c>
    </row>
    <row r="29" spans="1:8" ht="28.5" customHeight="1" x14ac:dyDescent="0.2">
      <c r="A29" s="42" t="s">
        <v>59</v>
      </c>
      <c r="B29" s="42"/>
      <c r="C29" s="42"/>
      <c r="D29" s="42"/>
      <c r="E29" s="42"/>
      <c r="F29" s="42"/>
      <c r="G29" s="42"/>
      <c r="H29" s="42"/>
    </row>
    <row r="30" spans="1:8" ht="18" customHeight="1" x14ac:dyDescent="0.2">
      <c r="A30" s="43"/>
      <c r="B30" s="43"/>
      <c r="C30" s="43"/>
      <c r="D30" s="43"/>
      <c r="E30" s="43"/>
      <c r="F30" s="43"/>
      <c r="G30" s="43"/>
      <c r="H30" s="43"/>
    </row>
    <row r="31" spans="1:8" ht="12.75" customHeight="1" x14ac:dyDescent="0.3">
      <c r="G31" s="2"/>
      <c r="H31" s="16"/>
    </row>
    <row r="32" spans="1:8" ht="22.5" customHeight="1" x14ac:dyDescent="0.2"/>
  </sheetData>
  <mergeCells count="7">
    <mergeCell ref="G2:H2"/>
    <mergeCell ref="A29:H30"/>
    <mergeCell ref="A3:H3"/>
    <mergeCell ref="A28:E28"/>
    <mergeCell ref="A6:E6"/>
    <mergeCell ref="A13:E13"/>
    <mergeCell ref="A22:E22"/>
  </mergeCells>
  <pageMargins left="0.23622047244094491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2025-12-06T14:58:58Z</cp:lastPrinted>
  <dcterms:created xsi:type="dcterms:W3CDTF">2007-12-29T12:46:41Z</dcterms:created>
  <dcterms:modified xsi:type="dcterms:W3CDTF">2025-12-09T09:04:15Z</dcterms:modified>
</cp:coreProperties>
</file>