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Загальний фонд" sheetId="8" r:id="rId1"/>
  </sheets>
  <definedNames>
    <definedName name="_xlnm.Print_Area" localSheetId="0">'Загальний фонд'!$A$1:$H$37</definedName>
  </definedNames>
  <calcPr calcId="152511"/>
</workbook>
</file>

<file path=xl/calcChain.xml><?xml version="1.0" encoding="utf-8"?>
<calcChain xmlns="http://schemas.openxmlformats.org/spreadsheetml/2006/main">
  <c r="F6" i="8" l="1"/>
  <c r="G6" i="8" l="1"/>
  <c r="H14" i="8" l="1"/>
  <c r="H28" i="8"/>
  <c r="H27" i="8"/>
  <c r="F10" i="8"/>
  <c r="H10" i="8" l="1"/>
  <c r="H24" i="8"/>
  <c r="H18" i="8" l="1"/>
  <c r="H8" i="8" l="1"/>
  <c r="H9" i="8"/>
  <c r="H22" i="8" l="1"/>
  <c r="H19" i="8"/>
  <c r="H20" i="8"/>
  <c r="G29" i="8" l="1"/>
  <c r="F29" i="8"/>
  <c r="H29" i="8" s="1"/>
  <c r="H30" i="8"/>
  <c r="H7" i="8" l="1"/>
  <c r="H6" i="8" l="1"/>
  <c r="H17" i="8" l="1"/>
  <c r="H12" i="8" l="1"/>
  <c r="H13" i="8"/>
  <c r="H15" i="8"/>
  <c r="H16" i="8"/>
  <c r="H21" i="8"/>
  <c r="H25" i="8"/>
  <c r="H26" i="8"/>
  <c r="H11" i="8" l="1"/>
  <c r="H34" i="8" l="1"/>
  <c r="H33" i="8"/>
  <c r="G32" i="8" l="1"/>
  <c r="F32" i="8"/>
  <c r="H31" i="8" l="1"/>
  <c r="G35" i="8" l="1"/>
  <c r="H32" i="8" l="1"/>
  <c r="F35" i="8" l="1"/>
  <c r="H35" i="8"/>
</calcChain>
</file>

<file path=xl/sharedStrings.xml><?xml version="1.0" encoding="utf-8"?>
<sst xmlns="http://schemas.openxmlformats.org/spreadsheetml/2006/main" count="96" uniqueCount="59">
  <si>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</si>
  <si>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</si>
  <si>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</si>
  <si>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</si>
  <si>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</si>
  <si>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</si>
  <si>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</si>
  <si>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</si>
  <si>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</si>
  <si>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</si>
  <si>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</si>
  <si>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0611021</t>
  </si>
  <si>
    <t>Відділ освіти Косівської міської ради</t>
  </si>
  <si>
    <t>м.Косів</t>
  </si>
  <si>
    <t>0117442</t>
  </si>
  <si>
    <t>Пістинь, Шешори</t>
  </si>
  <si>
    <t>Додаток 1</t>
  </si>
  <si>
    <t>0116030</t>
  </si>
  <si>
    <t>Косівська громада</t>
  </si>
  <si>
    <t>0117330</t>
  </si>
  <si>
    <t xml:space="preserve">Відділу культури та туризму Косівської міської ради </t>
  </si>
  <si>
    <t>1014082</t>
  </si>
  <si>
    <t xml:space="preserve">На виконання заходів Програми розвитку туризму Косівської міської ради на 2021-2025 роки для співфінансування реалізації заходів проєкту «Косів- місто ткачів: створення інтерактивної експозиції у Косівському музеї народного мистецтва та побуту Гуцульщини» </t>
  </si>
  <si>
    <t>Перерозподіл видатків (збільшення)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</si>
  <si>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 Франка- Над Гуком-Туристична в м. Косів Косівської міської 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</si>
  <si>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Бандери-Шевченка в м. Косів Косівської міської 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</si>
  <si>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Стефурака-Лісна-Середня-Павлика в м. Косові Косівської міської 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</si>
  <si>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споруд дорожнього водовідводу   по вул. Івасюка  в м.Косові 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</si>
  <si>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дороги Пістинь- Космач в межах сіл Пістинь- Шешори Косівської міської ради</t>
  </si>
  <si>
    <t xml:space="preserve">На виконання заходів Програми соціально-економічного та культурного розвитку Косівської міської ради на 2021-2026 роки  на Розробку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</si>
  <si>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На виконання заходів Програми соціально-економічного та культурного розвитку Косівської міської ради на 2021-2026 роки  на 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</si>
  <si>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приміщень харчоблоку Косівського ліцею №2 ім.Павлика Косівської міської ради Косівського району Івано-Франківської області</t>
  </si>
  <si>
    <t>На виконання заходів Програми розвитку місцевого самоврядування Косівської міської ради на 2021-2025 роки (послуги з організації та проведення соціальних поховань та поховань військовослужбовців)</t>
  </si>
  <si>
    <t>Оплата послуг з охорони приміщення спортивного залу  Старокосівського ліцею</t>
  </si>
  <si>
    <t>с.Старий Косів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</si>
  <si>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 Ірчана-Хмельницького-Гоголя-Л.Українки-Грушевського в м. Косів Косівської міської  ради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</si>
  <si>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по вул.Івасюка в м.Косові Косівської міської ради </t>
  </si>
  <si>
    <t>Пістинь</t>
  </si>
  <si>
    <t>с.Черганівка</t>
  </si>
  <si>
    <t>0118220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</si>
  <si>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(придбання  пально-мастильних матеріалів)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</si>
  <si>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(придбання канцтоварів)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</si>
  <si>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по вул.Л.Українки в с.Черганівка Косівської міської ради </t>
  </si>
  <si>
    <t>с.Смодна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</si>
  <si>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</si>
  <si>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На виконання заходів Програми стратегічного розвитку міського комунального підприємства «Косів» на 2021-2026 роки (на придбання матеріалів, будматеріалів, інвентарю, пально-мастильних матеріалів, запчастин до спецавтомобілів, ) </t>
  </si>
  <si>
    <t>0114082</t>
  </si>
  <si>
    <t xml:space="preserve">На виконання заходів Програми розвитку туризму Косівської міської ради на 2021-2025 роки для співфінансування реалізації заходів проєкту «Інтерактивний музей Гуцульщини -популяризація традицій художньої обробки дерева шляхом модернізації частини експозиції  Косівського музею народного мистецтва та побуту Гуцульщини» </t>
  </si>
  <si>
    <t>На виконання заходів Програми Цивільного захисту та створення місцевої автоматизованої системи централізованого оповіщення (МАСЦО) населення на території Косівської міської територіальної громади на 2025-2026 роки на "Капітальний ремонт частини підвального приміщення нежитлової будівлі під захисну споруду подвійного призначення (Центр життєстійкості Косівської громади) за адресою: м. Косів, вул.Тиха, 1а, Косівського району Івано-Франківської області"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</si>
  <si>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 Косівського району Івано-Франківської області</t>
  </si>
  <si>
    <t>0110180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</si>
  <si>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Незалежності в м. Косові Косівської міської 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</si>
  <si>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дорожнього покриття по вул. Попова-Небесної Сотні в м. Косові Косівської міської  ради</t>
  </si>
  <si>
    <t>25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</si>
  <si>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</si>
  <si>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</si>
  <si>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>с.Соколівка</t>
  </si>
  <si>
    <t>до рішення  міської ради  від   27.05.2025р.  №  -/2025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</si>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</sst>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4" fontId="3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78" zoomScaleNormal="100" zoomScaleSheetLayoutView="78" workbookViewId="0">
      <pane ySplit="5" topLeftCell="A12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72.140625" customWidth="1"/>
    <col min="5" max="5" width="17" customWidth="1"/>
    <col min="6" max="6" width="16.42578125" customWidth="1"/>
    <col min="7" max="7" width="17.7109375" customWidth="1"/>
    <col min="8" max="8" width="19.28515625" customWidth="1"/>
    <col min="9" max="9" width="11.140625" bestFit="1" customWidth="1"/>
  </cols>
  <sheetData>
    <row r="1" spans="1:9" ht="25.5" customHeight="1" x14ac:dyDescent="0.25">
      <c r="H1" s="15" t="s">
        <v>16</v>
      </c>
    </row>
    <row r="2" spans="1:9" ht="81.75" customHeight="1" x14ac:dyDescent="0.25">
      <c r="G2" s="38" t="s">
        <v>57</v>
      </c>
      <c r="H2" s="38"/>
      <c r="I2" s="16"/>
    </row>
    <row r="3" spans="1:9" ht="36.75" customHeight="1" x14ac:dyDescent="0.2">
      <c r="A3" s="41" t="s">
        <v>23</v>
      </c>
      <c r="B3" s="41"/>
      <c r="C3" s="41"/>
      <c r="D3" s="41"/>
      <c r="E3" s="41"/>
      <c r="F3" s="41"/>
      <c r="G3" s="41"/>
      <c r="H3" s="41"/>
    </row>
    <row r="4" spans="1:9" ht="20.25" x14ac:dyDescent="0.3">
      <c r="A4" s="2"/>
      <c r="B4" s="2"/>
      <c r="C4" s="2"/>
      <c r="D4" s="2"/>
      <c r="E4" s="2"/>
      <c r="F4" s="2"/>
      <c r="G4" s="3"/>
      <c r="H4" s="12" t="s">
        <v>10</v>
      </c>
    </row>
    <row r="5" spans="1:9" ht="129.75" customHeight="1" x14ac:dyDescent="0.2">
      <c r="A5" s="8" t="s">
        <v>0</v>
      </c>
      <c r="B5" s="9" t="s">
        <v>4</v>
      </c>
      <c r="C5" s="9" t="s">
        <v>5</v>
      </c>
      <c r="D5" s="10" t="s">
        <v>7</v>
      </c>
      <c r="E5" s="10" t="s">
        <v>6</v>
      </c>
      <c r="F5" s="10" t="s">
        <v>2</v>
      </c>
      <c r="G5" s="10" t="s">
        <v>9</v>
      </c>
      <c r="H5" s="11" t="s">
        <v>3</v>
      </c>
    </row>
    <row r="6" spans="1:9" ht="35.25" customHeight="1" x14ac:dyDescent="0.2">
      <c r="A6" s="43" t="s">
        <v>8</v>
      </c>
      <c r="B6" s="43"/>
      <c r="C6" s="43"/>
      <c r="D6" s="43"/>
      <c r="E6" s="43"/>
      <c r="F6" s="5">
        <f>SUM(F7:F28)</f>
        <v>1894495</v>
      </c>
      <c r="G6" s="5">
        <f>SUM(G7:G28)</f>
        <v>5584600</v>
      </c>
      <c r="H6" s="5">
        <f>F6+G6</f>
        <v>7479095</v>
      </c>
    </row>
    <row r="7" spans="1:9" ht="83.25" customHeight="1" x14ac:dyDescent="0.2">
      <c r="A7" s="26">
        <v>1</v>
      </c>
      <c r="B7" s="20" t="s">
        <v>17</v>
      </c>
      <c r="C7" s="23">
        <v>2240</v>
      </c>
      <c r="D7" s="24" t="s">
        <v>32</v>
      </c>
      <c r="E7" s="28" t="s">
        <v>18</v>
      </c>
      <c r="F7" s="25">
        <v>49500</v>
      </c>
      <c r="G7" s="17"/>
      <c r="H7" s="19">
        <f t="shared" ref="H7:H28" si="0">F7+G7</f>
        <v>49500</v>
      </c>
    </row>
    <row r="8" spans="1:9" ht="112.5" customHeight="1" x14ac:dyDescent="0.2">
      <c r="A8" s="26">
        <v>2</v>
      </c>
      <c r="B8" s="20" t="s">
        <v>39</v>
      </c>
      <c r="C8" s="23">
        <v>2210</v>
      </c>
      <c r="D8" s="6" t="s">
        <v>40</v>
      </c>
      <c r="E8" s="28" t="s">
        <v>18</v>
      </c>
      <c r="F8" s="25">
        <v>99000</v>
      </c>
      <c r="G8" s="17"/>
      <c r="H8" s="19">
        <f t="shared" si="0"/>
        <v>99000</v>
      </c>
    </row>
    <row r="9" spans="1:9" ht="83.25" customHeight="1" x14ac:dyDescent="0.2">
      <c r="A9" s="26">
        <v>3</v>
      </c>
      <c r="B9" s="20" t="s">
        <v>39</v>
      </c>
      <c r="C9" s="23">
        <v>2210</v>
      </c>
      <c r="D9" s="6" t="s">
        <v>41</v>
      </c>
      <c r="E9" s="28" t="s">
        <v>18</v>
      </c>
      <c r="F9" s="25">
        <v>20000</v>
      </c>
      <c r="G9" s="17"/>
      <c r="H9" s="19">
        <f t="shared" si="0"/>
        <v>20000</v>
      </c>
    </row>
    <row r="10" spans="1:9" ht="102.75" customHeight="1" x14ac:dyDescent="0.2">
      <c r="A10" s="26">
        <v>4</v>
      </c>
      <c r="B10" s="20" t="s">
        <v>17</v>
      </c>
      <c r="C10" s="26">
        <v>2610</v>
      </c>
      <c r="D10" s="27" t="s">
        <v>45</v>
      </c>
      <c r="E10" s="29" t="s">
        <v>18</v>
      </c>
      <c r="F10" s="30">
        <f>100000+100000+200000</f>
        <v>400000</v>
      </c>
      <c r="G10" s="17"/>
      <c r="H10" s="19">
        <f t="shared" si="0"/>
        <v>400000</v>
      </c>
    </row>
    <row r="11" spans="1:9" ht="97.5" customHeight="1" x14ac:dyDescent="0.2">
      <c r="A11" s="26">
        <v>5</v>
      </c>
      <c r="B11" s="20" t="s">
        <v>14</v>
      </c>
      <c r="C11" s="26">
        <v>2240</v>
      </c>
      <c r="D11" s="14" t="s">
        <v>35</v>
      </c>
      <c r="E11" s="6" t="s">
        <v>13</v>
      </c>
      <c r="F11" s="18">
        <v>150500</v>
      </c>
      <c r="G11" s="17"/>
      <c r="H11" s="19">
        <f t="shared" si="0"/>
        <v>150500</v>
      </c>
    </row>
    <row r="12" spans="1:9" ht="99.75" customHeight="1" x14ac:dyDescent="0.2">
      <c r="A12" s="26">
        <v>6</v>
      </c>
      <c r="B12" s="20" t="s">
        <v>14</v>
      </c>
      <c r="C12" s="26">
        <v>2240</v>
      </c>
      <c r="D12" s="14" t="s">
        <v>24</v>
      </c>
      <c r="E12" s="6" t="s">
        <v>13</v>
      </c>
      <c r="F12" s="18">
        <v>150500</v>
      </c>
      <c r="G12" s="17"/>
      <c r="H12" s="19">
        <f t="shared" si="0"/>
        <v>150500</v>
      </c>
    </row>
    <row r="13" spans="1:9" ht="90.75" customHeight="1" x14ac:dyDescent="0.2">
      <c r="A13" s="26">
        <v>7</v>
      </c>
      <c r="B13" s="20" t="s">
        <v>14</v>
      </c>
      <c r="C13" s="26">
        <v>2240</v>
      </c>
      <c r="D13" s="14" t="s">
        <v>25</v>
      </c>
      <c r="E13" s="6" t="s">
        <v>13</v>
      </c>
      <c r="F13" s="18">
        <v>150500</v>
      </c>
      <c r="G13" s="17"/>
      <c r="H13" s="19">
        <f t="shared" si="0"/>
        <v>150500</v>
      </c>
    </row>
    <row r="14" spans="1:9" ht="90.75" customHeight="1" x14ac:dyDescent="0.2">
      <c r="A14" s="26">
        <v>8</v>
      </c>
      <c r="B14" s="20" t="s">
        <v>14</v>
      </c>
      <c r="C14" s="26">
        <v>2240</v>
      </c>
      <c r="D14" s="14" t="s">
        <v>51</v>
      </c>
      <c r="E14" s="6" t="s">
        <v>13</v>
      </c>
      <c r="F14" s="18">
        <v>150500</v>
      </c>
      <c r="G14" s="17"/>
      <c r="H14" s="19">
        <f t="shared" si="0"/>
        <v>150500</v>
      </c>
    </row>
    <row r="15" spans="1:9" ht="96.75" customHeight="1" x14ac:dyDescent="0.2">
      <c r="A15" s="26">
        <v>9</v>
      </c>
      <c r="B15" s="20" t="s">
        <v>14</v>
      </c>
      <c r="C15" s="26">
        <v>2240</v>
      </c>
      <c r="D15" s="14" t="s">
        <v>52</v>
      </c>
      <c r="E15" s="6" t="s">
        <v>13</v>
      </c>
      <c r="F15" s="18">
        <v>150500</v>
      </c>
      <c r="G15" s="17"/>
      <c r="H15" s="19">
        <f t="shared" si="0"/>
        <v>150500</v>
      </c>
    </row>
    <row r="16" spans="1:9" ht="105" customHeight="1" x14ac:dyDescent="0.2">
      <c r="A16" s="26">
        <v>10</v>
      </c>
      <c r="B16" s="20" t="s">
        <v>14</v>
      </c>
      <c r="C16" s="26">
        <v>2240</v>
      </c>
      <c r="D16" s="14" t="s">
        <v>26</v>
      </c>
      <c r="E16" s="6" t="s">
        <v>13</v>
      </c>
      <c r="F16" s="18">
        <v>150500</v>
      </c>
      <c r="G16" s="17"/>
      <c r="H16" s="19">
        <f t="shared" si="0"/>
        <v>150500</v>
      </c>
    </row>
    <row r="17" spans="1:8" ht="89.25" customHeight="1" x14ac:dyDescent="0.2">
      <c r="A17" s="26">
        <v>11</v>
      </c>
      <c r="B17" s="20" t="s">
        <v>14</v>
      </c>
      <c r="C17" s="23">
        <v>3132</v>
      </c>
      <c r="D17" s="6" t="s">
        <v>27</v>
      </c>
      <c r="E17" s="6" t="s">
        <v>13</v>
      </c>
      <c r="F17" s="18"/>
      <c r="G17" s="18">
        <v>300000</v>
      </c>
      <c r="H17" s="19">
        <f t="shared" si="0"/>
        <v>300000</v>
      </c>
    </row>
    <row r="18" spans="1:8" ht="117.75" customHeight="1" x14ac:dyDescent="0.2">
      <c r="A18" s="26">
        <v>12</v>
      </c>
      <c r="B18" s="20" t="s">
        <v>17</v>
      </c>
      <c r="C18" s="23">
        <v>3132</v>
      </c>
      <c r="D18" s="24" t="s">
        <v>44</v>
      </c>
      <c r="E18" s="6" t="s">
        <v>13</v>
      </c>
      <c r="F18" s="18"/>
      <c r="G18" s="19">
        <v>1000000</v>
      </c>
      <c r="H18" s="19">
        <f t="shared" si="0"/>
        <v>1000000</v>
      </c>
    </row>
    <row r="19" spans="1:8" ht="89.25" customHeight="1" x14ac:dyDescent="0.2">
      <c r="A19" s="26">
        <v>13</v>
      </c>
      <c r="B19" s="20" t="s">
        <v>14</v>
      </c>
      <c r="C19" s="23">
        <v>3132</v>
      </c>
      <c r="D19" s="24" t="s">
        <v>36</v>
      </c>
      <c r="E19" s="6" t="s">
        <v>13</v>
      </c>
      <c r="F19" s="18"/>
      <c r="G19" s="18">
        <v>1000000</v>
      </c>
      <c r="H19" s="19">
        <f t="shared" si="0"/>
        <v>1000000</v>
      </c>
    </row>
    <row r="20" spans="1:8" ht="103.5" customHeight="1" x14ac:dyDescent="0.2">
      <c r="A20" s="26">
        <v>14</v>
      </c>
      <c r="B20" s="20" t="s">
        <v>14</v>
      </c>
      <c r="C20" s="23">
        <v>3132</v>
      </c>
      <c r="D20" s="24" t="s">
        <v>54</v>
      </c>
      <c r="E20" s="24" t="s">
        <v>37</v>
      </c>
      <c r="F20" s="18"/>
      <c r="G20" s="18">
        <v>500000</v>
      </c>
      <c r="H20" s="19">
        <f t="shared" si="0"/>
        <v>500000</v>
      </c>
    </row>
    <row r="21" spans="1:8" ht="102" customHeight="1" x14ac:dyDescent="0.2">
      <c r="A21" s="26">
        <v>15</v>
      </c>
      <c r="B21" s="20" t="s">
        <v>14</v>
      </c>
      <c r="C21" s="26">
        <v>2240</v>
      </c>
      <c r="D21" s="24" t="s">
        <v>28</v>
      </c>
      <c r="E21" s="24" t="s">
        <v>15</v>
      </c>
      <c r="F21" s="18">
        <v>198500</v>
      </c>
      <c r="G21" s="17"/>
      <c r="H21" s="19">
        <f t="shared" si="0"/>
        <v>198500</v>
      </c>
    </row>
    <row r="22" spans="1:8" ht="102" customHeight="1" x14ac:dyDescent="0.2">
      <c r="A22" s="26">
        <v>16</v>
      </c>
      <c r="B22" s="20" t="s">
        <v>14</v>
      </c>
      <c r="C22" s="23">
        <v>3132</v>
      </c>
      <c r="D22" s="24" t="s">
        <v>42</v>
      </c>
      <c r="E22" s="27" t="s">
        <v>38</v>
      </c>
      <c r="F22" s="18"/>
      <c r="G22" s="18">
        <v>1000000</v>
      </c>
      <c r="H22" s="19">
        <f t="shared" si="0"/>
        <v>1000000</v>
      </c>
    </row>
    <row r="23" spans="1:8" ht="103.5" customHeight="1" x14ac:dyDescent="0.2">
      <c r="A23" s="26">
        <v>17</v>
      </c>
      <c r="B23" s="20" t="s">
        <v>14</v>
      </c>
      <c r="C23" s="26">
        <v>2210</v>
      </c>
      <c r="D23" s="24" t="s">
        <v>55</v>
      </c>
      <c r="E23" s="24" t="s">
        <v>56</v>
      </c>
      <c r="F23" s="18">
        <v>22500</v>
      </c>
      <c r="G23" s="17"/>
      <c r="H23" s="19">
        <v>22500</v>
      </c>
    </row>
    <row r="24" spans="1:8" ht="134.25" customHeight="1" x14ac:dyDescent="0.2">
      <c r="A24" s="26">
        <v>18</v>
      </c>
      <c r="B24" s="31" t="s">
        <v>14</v>
      </c>
      <c r="C24" s="32">
        <v>3132</v>
      </c>
      <c r="D24" s="27" t="s">
        <v>49</v>
      </c>
      <c r="E24" s="27" t="s">
        <v>43</v>
      </c>
      <c r="F24" s="18"/>
      <c r="G24" s="19">
        <v>965000</v>
      </c>
      <c r="H24" s="19">
        <f t="shared" si="0"/>
        <v>965000</v>
      </c>
    </row>
    <row r="25" spans="1:8" ht="103.5" customHeight="1" x14ac:dyDescent="0.2">
      <c r="A25" s="26">
        <v>19</v>
      </c>
      <c r="B25" s="20" t="s">
        <v>17</v>
      </c>
      <c r="C25" s="23">
        <v>2240</v>
      </c>
      <c r="D25" s="24" t="s">
        <v>29</v>
      </c>
      <c r="E25" s="27" t="s">
        <v>13</v>
      </c>
      <c r="F25" s="18">
        <v>97495</v>
      </c>
      <c r="G25" s="17"/>
      <c r="H25" s="19">
        <f t="shared" si="0"/>
        <v>97495</v>
      </c>
    </row>
    <row r="26" spans="1:8" ht="106.5" customHeight="1" x14ac:dyDescent="0.2">
      <c r="A26" s="26">
        <v>20</v>
      </c>
      <c r="B26" s="33" t="s">
        <v>19</v>
      </c>
      <c r="C26" s="23">
        <v>3122</v>
      </c>
      <c r="D26" s="24" t="s">
        <v>30</v>
      </c>
      <c r="E26" s="27" t="s">
        <v>13</v>
      </c>
      <c r="F26" s="34"/>
      <c r="G26" s="35">
        <v>19600</v>
      </c>
      <c r="H26" s="19">
        <f t="shared" si="0"/>
        <v>19600</v>
      </c>
    </row>
    <row r="27" spans="1:8" ht="117.75" customHeight="1" x14ac:dyDescent="0.2">
      <c r="A27" s="26">
        <v>21</v>
      </c>
      <c r="B27" s="20" t="s">
        <v>46</v>
      </c>
      <c r="C27" s="26">
        <v>2210</v>
      </c>
      <c r="D27" s="4" t="s">
        <v>47</v>
      </c>
      <c r="E27" s="27" t="s">
        <v>13</v>
      </c>
      <c r="F27" s="36">
        <v>104500</v>
      </c>
      <c r="G27" s="18"/>
      <c r="H27" s="19">
        <f t="shared" si="0"/>
        <v>104500</v>
      </c>
    </row>
    <row r="28" spans="1:8" ht="178.5" customHeight="1" x14ac:dyDescent="0.2">
      <c r="A28" s="26">
        <v>22</v>
      </c>
      <c r="B28" s="20" t="s">
        <v>50</v>
      </c>
      <c r="C28" s="26">
        <v>3132</v>
      </c>
      <c r="D28" s="6" t="s">
        <v>48</v>
      </c>
      <c r="E28" s="27" t="s">
        <v>13</v>
      </c>
      <c r="F28" s="36"/>
      <c r="G28" s="18">
        <v>800000</v>
      </c>
      <c r="H28" s="19">
        <f t="shared" si="0"/>
        <v>800000</v>
      </c>
    </row>
    <row r="29" spans="1:8" ht="36.75" customHeight="1" x14ac:dyDescent="0.2">
      <c r="A29" s="44" t="s">
        <v>12</v>
      </c>
      <c r="B29" s="45"/>
      <c r="C29" s="45"/>
      <c r="D29" s="45"/>
      <c r="E29" s="46"/>
      <c r="F29" s="17">
        <f>SUM(F30:F31)</f>
        <v>8000</v>
      </c>
      <c r="G29" s="17">
        <f>SUM(G30:G31)</f>
        <v>26976</v>
      </c>
      <c r="H29" s="17">
        <f>F29+G29</f>
        <v>34976</v>
      </c>
    </row>
    <row r="30" spans="1:8" ht="48" customHeight="1" x14ac:dyDescent="0.2">
      <c r="A30" s="37">
        <v>23</v>
      </c>
      <c r="B30" s="21" t="s">
        <v>11</v>
      </c>
      <c r="C30" s="26">
        <v>2240</v>
      </c>
      <c r="D30" s="6" t="s">
        <v>33</v>
      </c>
      <c r="E30" s="6" t="s">
        <v>34</v>
      </c>
      <c r="F30" s="18">
        <v>8000</v>
      </c>
      <c r="G30" s="17"/>
      <c r="H30" s="19">
        <f t="shared" ref="H30:H31" si="1">F30+G30</f>
        <v>8000</v>
      </c>
    </row>
    <row r="31" spans="1:8" ht="99" customHeight="1" x14ac:dyDescent="0.2">
      <c r="A31" s="14">
        <v>24</v>
      </c>
      <c r="B31" s="21" t="s">
        <v>11</v>
      </c>
      <c r="C31" s="22">
        <v>3132</v>
      </c>
      <c r="D31" s="14" t="s">
        <v>31</v>
      </c>
      <c r="E31" s="6" t="s">
        <v>13</v>
      </c>
      <c r="F31" s="19"/>
      <c r="G31" s="19">
        <v>26976</v>
      </c>
      <c r="H31" s="19">
        <f t="shared" si="1"/>
        <v>26976</v>
      </c>
    </row>
    <row r="32" spans="1:8" s="1" customFormat="1" ht="36.75" customHeight="1" x14ac:dyDescent="0.2">
      <c r="A32" s="44" t="s">
        <v>20</v>
      </c>
      <c r="B32" s="45"/>
      <c r="C32" s="45"/>
      <c r="D32" s="45"/>
      <c r="E32" s="46"/>
      <c r="F32" s="17">
        <f>SUM(F33:F34)</f>
        <v>11200</v>
      </c>
      <c r="G32" s="17">
        <f>SUM(G33:G34)</f>
        <v>0</v>
      </c>
      <c r="H32" s="17">
        <f>SUM(H33:H34)</f>
        <v>11200</v>
      </c>
    </row>
    <row r="33" spans="1:8" s="1" customFormat="1" ht="96.75" customHeight="1" x14ac:dyDescent="0.2">
      <c r="A33" s="7" t="s">
        <v>53</v>
      </c>
      <c r="B33" s="7" t="s">
        <v>21</v>
      </c>
      <c r="C33" s="6">
        <v>2210</v>
      </c>
      <c r="D33" s="4" t="s">
        <v>22</v>
      </c>
      <c r="E33" s="4" t="s">
        <v>13</v>
      </c>
      <c r="F33" s="18">
        <v>6200</v>
      </c>
      <c r="G33" s="19"/>
      <c r="H33" s="18">
        <f>SUM(F33:G33)</f>
        <v>6200</v>
      </c>
    </row>
    <row r="34" spans="1:8" s="1" customFormat="1" ht="108" customHeight="1" x14ac:dyDescent="0.2">
      <c r="A34" s="14">
        <v>26</v>
      </c>
      <c r="B34" s="7" t="s">
        <v>21</v>
      </c>
      <c r="C34" s="6">
        <v>2240</v>
      </c>
      <c r="D34" s="4" t="s">
        <v>22</v>
      </c>
      <c r="E34" s="4" t="s">
        <v>13</v>
      </c>
      <c r="F34" s="18">
        <v>5000</v>
      </c>
      <c r="G34" s="18"/>
      <c r="H34" s="18">
        <f>SUM(F34:G34)</f>
        <v>5000</v>
      </c>
    </row>
    <row r="35" spans="1:8" ht="28.5" customHeight="1" x14ac:dyDescent="0.3">
      <c r="A35" s="42" t="s">
        <v>1</v>
      </c>
      <c r="B35" s="42"/>
      <c r="C35" s="42"/>
      <c r="D35" s="42"/>
      <c r="E35" s="42"/>
      <c r="F35" s="13">
        <f>F6+F29+F32</f>
        <v>1913695</v>
      </c>
      <c r="G35" s="13">
        <f>G6+G29+G32</f>
        <v>5611576</v>
      </c>
      <c r="H35" s="13">
        <f>H6+H29+H32</f>
        <v>7525271</v>
      </c>
    </row>
    <row r="36" spans="1:8" ht="28.5" customHeight="1" x14ac:dyDescent="0.2">
      <c r="A36" s="39" t="s">
        <v>58</v>
      </c>
      <c r="B36" s="39"/>
      <c r="C36" s="39"/>
      <c r="D36" s="39"/>
      <c r="E36" s="39"/>
      <c r="F36" s="39"/>
      <c r="G36" s="39"/>
      <c r="H36" s="39"/>
    </row>
    <row r="37" spans="1:8" ht="29.25" customHeight="1" x14ac:dyDescent="0.2">
      <c r="A37" s="40"/>
      <c r="B37" s="40"/>
      <c r="C37" s="40"/>
      <c r="D37" s="40"/>
      <c r="E37" s="40"/>
      <c r="F37" s="40"/>
      <c r="G37" s="40"/>
      <c r="H37" s="40"/>
    </row>
  </sheetData>
  <mergeCells count="7">
    <mergeCell ref="G2:H2"/>
    <mergeCell ref="A36:H37"/>
    <mergeCell ref="A3:H3"/>
    <mergeCell ref="A35:E35"/>
    <mergeCell ref="A6:E6"/>
    <mergeCell ref="A29:E29"/>
    <mergeCell ref="A32:E3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2025-05-06T08:28:39Z</cp:lastPrinted>
  <dcterms:created xsi:type="dcterms:W3CDTF">2007-12-29T12:46:41Z</dcterms:created>
  <dcterms:modified xsi:type="dcterms:W3CDTF">2025-05-15T12:08:25Z</dcterms:modified>
</cp:coreProperties>
</file>